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Felice\iCloudDrive\@ felice dokumente\golf\rudel golf\templates_rudel golf\"/>
    </mc:Choice>
  </mc:AlternateContent>
  <xr:revisionPtr revIDLastSave="0" documentId="13_ncr:1_{D3F0A751-753B-4A28-83D9-CCD26214AC48}" xr6:coauthVersionLast="46" xr6:coauthVersionMax="46" xr10:uidLastSave="{00000000-0000-0000-0000-000000000000}"/>
  <bookViews>
    <workbookView xWindow="-103" yWindow="-103" windowWidth="33120" windowHeight="18274" activeTab="6" xr2:uid="{00000000-000D-0000-FFFF-FFFF00000000}"/>
  </bookViews>
  <sheets>
    <sheet name="rudel golf -medal_9" sheetId="12" r:id="rId1"/>
    <sheet name="susiboys -medal_9" sheetId="13" r:id="rId2"/>
    <sheet name="rudel golf -medal_18" sheetId="2" r:id="rId3"/>
    <sheet name="rudel golf -scramble_18" sheetId="5" r:id="rId4"/>
    <sheet name="rudel golf - 2-er teams" sheetId="6" r:id="rId5"/>
    <sheet name="rudel golf - 4-er teams" sheetId="15" r:id="rId6"/>
    <sheet name="rudel golf chcp" sheetId="11" r:id="rId7"/>
    <sheet name="course hcp" sheetId="14" r:id="rId8"/>
  </sheets>
  <definedNames>
    <definedName name="_xlnm.Print_Area" localSheetId="6">'rudel golf chcp'!$B$3:$M$32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5" i="11"/>
  <c r="H5" i="11"/>
  <c r="H6" i="11" s="1"/>
  <c r="H7" i="11" s="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U21" i="15" l="1"/>
  <c r="W21" i="15" s="1"/>
  <c r="U22" i="15"/>
  <c r="W22" i="15" s="1"/>
  <c r="U18" i="15"/>
  <c r="W18" i="15" s="1"/>
  <c r="U17" i="15"/>
  <c r="W17" i="15" s="1"/>
  <c r="U16" i="15"/>
  <c r="W16" i="15" s="1"/>
  <c r="U15" i="15"/>
  <c r="W15" i="15" s="1"/>
  <c r="U14" i="15"/>
  <c r="W14" i="15" s="1"/>
  <c r="U13" i="15"/>
  <c r="W13" i="15" s="1"/>
  <c r="U12" i="15"/>
  <c r="W12" i="15" s="1"/>
  <c r="X15" i="15" s="1"/>
  <c r="U9" i="15"/>
  <c r="W9" i="15" s="1"/>
  <c r="U10" i="15"/>
  <c r="W10" i="15" s="1"/>
  <c r="U5" i="15"/>
  <c r="W5" i="15" s="1"/>
  <c r="U6" i="15"/>
  <c r="W6" i="15" s="1"/>
  <c r="U7" i="15"/>
  <c r="W7" i="15" s="1"/>
  <c r="U28" i="15"/>
  <c r="U27" i="15"/>
  <c r="U26" i="15"/>
  <c r="U25" i="15"/>
  <c r="U24" i="15"/>
  <c r="U23" i="15"/>
  <c r="W23" i="15" s="1"/>
  <c r="U20" i="15"/>
  <c r="W20" i="15" s="1"/>
  <c r="U19" i="15"/>
  <c r="W19" i="15" s="1"/>
  <c r="U11" i="15"/>
  <c r="W11" i="15" s="1"/>
  <c r="U8" i="15"/>
  <c r="W8" i="15" s="1"/>
  <c r="U4" i="15"/>
  <c r="W4" i="15" s="1"/>
  <c r="X18" i="15" l="1"/>
  <c r="X7" i="15"/>
  <c r="X23" i="15"/>
  <c r="X11" i="15"/>
  <c r="X19" i="15"/>
  <c r="W10" i="5"/>
  <c r="W5" i="5"/>
  <c r="W6" i="5"/>
  <c r="W7" i="5"/>
  <c r="W9" i="5"/>
  <c r="W11" i="5"/>
  <c r="W8" i="5"/>
  <c r="U5" i="5"/>
  <c r="U6" i="5"/>
  <c r="U7" i="5"/>
  <c r="U8" i="5"/>
  <c r="U9" i="5"/>
  <c r="U10" i="5"/>
  <c r="U11" i="5"/>
  <c r="V4" i="5"/>
  <c r="L17" i="13" l="1"/>
  <c r="N17" i="13" s="1"/>
  <c r="L16" i="13"/>
  <c r="N16" i="13" s="1"/>
  <c r="L15" i="13"/>
  <c r="N15" i="13" s="1"/>
  <c r="L14" i="13"/>
  <c r="N14" i="13" s="1"/>
  <c r="L12" i="13"/>
  <c r="L11" i="13"/>
  <c r="L10" i="13"/>
  <c r="L9" i="13"/>
  <c r="L8" i="13"/>
  <c r="L7" i="13"/>
  <c r="N7" i="13" s="1"/>
  <c r="L6" i="13"/>
  <c r="N6" i="13" s="1"/>
  <c r="N5" i="13"/>
  <c r="L5" i="13"/>
  <c r="L4" i="13"/>
  <c r="N4" i="13" s="1"/>
  <c r="O4" i="13" s="1"/>
  <c r="O7" i="13" s="1"/>
  <c r="X17" i="2"/>
  <c r="X7" i="2"/>
  <c r="L17" i="12"/>
  <c r="N17" i="12" s="1"/>
  <c r="L16" i="12"/>
  <c r="N16" i="12" s="1"/>
  <c r="L15" i="12"/>
  <c r="N15" i="12" s="1"/>
  <c r="L14" i="12"/>
  <c r="N14" i="12" s="1"/>
  <c r="L12" i="12"/>
  <c r="L11" i="12"/>
  <c r="L10" i="12"/>
  <c r="L9" i="12"/>
  <c r="L8" i="12"/>
  <c r="L7" i="12"/>
  <c r="N7" i="12" s="1"/>
  <c r="L6" i="12"/>
  <c r="N6" i="12" s="1"/>
  <c r="L5" i="12"/>
  <c r="N5" i="12" s="1"/>
  <c r="L4" i="12"/>
  <c r="N4" i="12" s="1"/>
  <c r="O4" i="12" s="1"/>
  <c r="O7" i="12" s="1"/>
  <c r="O14" i="13" l="1"/>
  <c r="O17" i="13" s="1"/>
  <c r="O14" i="12"/>
  <c r="O17" i="12" s="1"/>
  <c r="U5" i="6" l="1"/>
  <c r="U4" i="6"/>
  <c r="U6" i="6" l="1"/>
  <c r="W6" i="6" s="1"/>
  <c r="U7" i="6"/>
  <c r="W7" i="6" s="1"/>
  <c r="U8" i="6"/>
  <c r="W8" i="6" s="1"/>
  <c r="U9" i="6"/>
  <c r="W9" i="6" s="1"/>
  <c r="U10" i="6"/>
  <c r="W10" i="6" s="1"/>
  <c r="U11" i="6"/>
  <c r="W11" i="6" s="1"/>
  <c r="U12" i="6"/>
  <c r="W12" i="6" s="1"/>
  <c r="U13" i="6"/>
  <c r="W13" i="6" s="1"/>
  <c r="U14" i="6"/>
  <c r="W14" i="6" s="1"/>
  <c r="U15" i="6"/>
  <c r="W15" i="6" s="1"/>
  <c r="U16" i="6"/>
  <c r="W16" i="6" s="1"/>
  <c r="U17" i="6"/>
  <c r="W17" i="6" s="1"/>
  <c r="U18" i="6"/>
  <c r="W18" i="6" s="1"/>
  <c r="U19" i="6"/>
  <c r="W19" i="6" s="1"/>
  <c r="W5" i="6"/>
  <c r="U24" i="6"/>
  <c r="U23" i="6"/>
  <c r="U22" i="6"/>
  <c r="U21" i="6"/>
  <c r="U20" i="6"/>
  <c r="W4" i="6"/>
  <c r="X17" i="6" l="1"/>
  <c r="X19" i="6"/>
  <c r="X15" i="6"/>
  <c r="X13" i="6"/>
  <c r="X11" i="6"/>
  <c r="X9" i="6"/>
  <c r="X7" i="6"/>
  <c r="X5" i="6"/>
  <c r="U12" i="5"/>
  <c r="W12" i="5" s="1"/>
  <c r="U17" i="5" l="1"/>
  <c r="U16" i="5"/>
  <c r="U15" i="5"/>
  <c r="U14" i="5"/>
  <c r="U13" i="5"/>
  <c r="U4" i="5"/>
  <c r="W4" i="5" l="1"/>
  <c r="U17" i="2" l="1"/>
  <c r="W17" i="2" s="1"/>
  <c r="U16" i="2"/>
  <c r="W16" i="2" s="1"/>
  <c r="U15" i="2"/>
  <c r="W15" i="2" s="1"/>
  <c r="U14" i="2"/>
  <c r="W14" i="2" s="1"/>
  <c r="U12" i="2"/>
  <c r="U11" i="2"/>
  <c r="U10" i="2"/>
  <c r="U9" i="2"/>
  <c r="U8" i="2"/>
  <c r="U7" i="2"/>
  <c r="W7" i="2" s="1"/>
  <c r="U6" i="2"/>
  <c r="W6" i="2" s="1"/>
  <c r="U5" i="2"/>
  <c r="W5" i="2" s="1"/>
  <c r="U4" i="2"/>
  <c r="W4" i="2" s="1"/>
  <c r="X4" i="2" l="1"/>
  <c r="X14" i="2"/>
</calcChain>
</file>

<file path=xl/sharedStrings.xml><?xml version="1.0" encoding="utf-8"?>
<sst xmlns="http://schemas.openxmlformats.org/spreadsheetml/2006/main" count="223" uniqueCount="66">
  <si>
    <t>blandina</t>
  </si>
  <si>
    <t>maggie</t>
  </si>
  <si>
    <t>maxxx</t>
  </si>
  <si>
    <t>dany</t>
  </si>
  <si>
    <t>sandy</t>
  </si>
  <si>
    <t>name</t>
  </si>
  <si>
    <t>hcp</t>
  </si>
  <si>
    <t>p hcp</t>
  </si>
  <si>
    <t>felice</t>
  </si>
  <si>
    <t>eveline</t>
  </si>
  <si>
    <t>martha</t>
  </si>
  <si>
    <t>esther</t>
  </si>
  <si>
    <t>manuela</t>
  </si>
  <si>
    <t>sylvia</t>
  </si>
  <si>
    <t>othmar</t>
  </si>
  <si>
    <t>werner</t>
  </si>
  <si>
    <t>daniel</t>
  </si>
  <si>
    <t>ronny</t>
  </si>
  <si>
    <t>ruedi</t>
  </si>
  <si>
    <t>max</t>
  </si>
  <si>
    <t>wölfe</t>
  </si>
  <si>
    <t>hexen</t>
  </si>
  <si>
    <t>felix</t>
  </si>
  <si>
    <t>david</t>
  </si>
  <si>
    <t>linda</t>
  </si>
  <si>
    <t>peter</t>
  </si>
  <si>
    <t>andrea</t>
  </si>
  <si>
    <t>edith</t>
  </si>
  <si>
    <t>roger</t>
  </si>
  <si>
    <t>christina</t>
  </si>
  <si>
    <t>livio</t>
  </si>
  <si>
    <t>heinz k.</t>
  </si>
  <si>
    <t>christine</t>
  </si>
  <si>
    <t>rita</t>
  </si>
  <si>
    <t>reto</t>
  </si>
  <si>
    <t>madeleine</t>
  </si>
  <si>
    <t>norbert</t>
  </si>
  <si>
    <t>bruno</t>
  </si>
  <si>
    <t>bea</t>
  </si>
  <si>
    <t>marcel</t>
  </si>
  <si>
    <t xml:space="preserve"> rudel golf: playing hcp 9/18 loch</t>
  </si>
  <si>
    <t>daniel z.</t>
  </si>
  <si>
    <t>dani g.</t>
  </si>
  <si>
    <t>name/hole</t>
  </si>
  <si>
    <t>team, medal, netto</t>
  </si>
  <si>
    <t>rang</t>
  </si>
  <si>
    <t>brutto</t>
  </si>
  <si>
    <t>netto</t>
  </si>
  <si>
    <t>netto team</t>
  </si>
  <si>
    <t>netto
team</t>
  </si>
  <si>
    <t>rudel golf: susiboys</t>
  </si>
  <si>
    <t>gaby</t>
  </si>
  <si>
    <t>course hcp</t>
  </si>
  <si>
    <t>simone</t>
  </si>
  <si>
    <t>course hcp
9 loch front</t>
  </si>
  <si>
    <t>course hcp
9 loch back</t>
  </si>
  <si>
    <t>course hcp
18 loch</t>
  </si>
  <si>
    <t>scramble, 2-er team, medal, netto</t>
  </si>
  <si>
    <t>rudel golf: hexen vs. wölfe (winter rudel)</t>
  </si>
  <si>
    <t>2-er team, medal, netto</t>
  </si>
  <si>
    <t>4-er team, medal, netto</t>
  </si>
  <si>
    <t>anne</t>
  </si>
  <si>
    <t xml:space="preserve"> *) 9 loch front</t>
  </si>
  <si>
    <r>
      <t xml:space="preserve">course hcp </t>
    </r>
    <r>
      <rPr>
        <b/>
        <i/>
        <sz val="12"/>
        <color theme="0"/>
        <rFont val="Open Sans"/>
        <family val="2"/>
      </rPr>
      <t>*)</t>
    </r>
  </si>
  <si>
    <t>käthi</t>
  </si>
  <si>
    <t>stand: 21.11.2021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</si>
</sst>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>
    <font>
      <sz val="10"/>
      <color indexed="8"/>
      <name val="Helvetica Neue"/>
    </font>
    <font>
      <sz val="10"/>
      <color indexed="8"/>
      <name val="Helvetica Neue"/>
    </font>
    <font>
      <sz val="10"/>
      <color theme="0"/>
      <name val="Helvetica Neue"/>
    </font>
    <font>
      <b/>
      <sz val="10"/>
      <color theme="0"/>
      <name val="Helvetica Neue"/>
    </font>
    <font>
      <b/>
      <sz val="12"/>
      <color theme="0"/>
      <name val="Open Sans"/>
      <family val="2"/>
    </font>
    <font>
      <sz val="12"/>
      <color theme="0"/>
      <name val="Open Sans"/>
      <family val="2"/>
    </font>
    <font>
      <i/>
      <sz val="10"/>
      <color theme="0" tint="-0.249977111117893"/>
      <name val="Open Sans"/>
      <family val="2"/>
    </font>
    <font>
      <sz val="12"/>
      <color indexed="8"/>
      <name val="Open Sans"/>
      <family val="2"/>
    </font>
    <font>
      <i/>
      <sz val="9"/>
      <color theme="0"/>
      <name val="Open Sans"/>
      <family val="2"/>
    </font>
    <font>
      <b/>
      <i/>
      <sz val="12"/>
      <color theme="0"/>
      <name val="Open Sans"/>
      <family val="2"/>
    </font>
    <font>
      <i/>
      <sz val="9"/>
      <color indexed="8"/>
      <name val="Helvetica Neue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16"/>
      </left>
      <right style="thin">
        <color indexed="26"/>
      </right>
      <top/>
      <bottom style="medium">
        <color indexed="13"/>
      </bottom>
      <diagonal/>
    </border>
    <border>
      <left style="thin">
        <color indexed="16"/>
      </left>
      <right style="thin">
        <color indexed="26"/>
      </right>
      <top style="medium">
        <color indexed="13"/>
      </top>
      <bottom/>
      <diagonal/>
    </border>
    <border>
      <left style="thin">
        <color indexed="16"/>
      </left>
      <right style="thin">
        <color indexed="26"/>
      </right>
      <top/>
      <bottom/>
      <diagonal/>
    </border>
    <border>
      <left/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/>
      </right>
      <top/>
      <bottom style="medium">
        <color theme="0" tint="-0.499984740745262"/>
      </bottom>
      <diagonal/>
    </border>
    <border>
      <left style="medium">
        <color theme="0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/>
      </right>
      <top style="medium">
        <color theme="0" tint="-0.499984740745262"/>
      </top>
      <bottom/>
      <diagonal/>
    </border>
    <border>
      <left style="medium">
        <color theme="0"/>
      </left>
      <right style="medium">
        <color theme="0" tint="-0.499984740745262"/>
      </right>
      <top style="medium">
        <color theme="0"/>
      </top>
      <bottom style="medium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/>
      </top>
      <bottom style="medium">
        <color theme="0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 tint="-0.499984740745262"/>
      </left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rgb="FFFF9900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rgb="FFFF9900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 tint="-0.499984740745262"/>
      </top>
      <bottom style="medium">
        <color rgb="FFFF9900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 tint="-0.499984740745262"/>
      </right>
      <top style="medium">
        <color theme="0"/>
      </top>
      <bottom style="medium">
        <color theme="0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rgb="FFFF9900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rgb="FFFF9900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0"/>
      </bottom>
      <diagonal/>
    </border>
    <border>
      <left/>
      <right style="medium">
        <color theme="0" tint="-0.499984740745262"/>
      </right>
      <top style="medium">
        <color theme="0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theme="0" tint="-0.499984740745262"/>
      </right>
      <top/>
      <bottom style="medium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/>
      </bottom>
      <diagonal/>
    </border>
    <border>
      <left style="medium">
        <color theme="0" tint="-0.499984740745262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 style="medium">
        <color theme="0" tint="-0.499984740745262"/>
      </right>
      <top/>
      <bottom style="thin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theme="0"/>
      </bottom>
      <diagonal/>
    </border>
    <border>
      <left style="medium">
        <color theme="0" tint="-0.499984740745262"/>
      </left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26"/>
      </left>
      <right style="thin">
        <color indexed="16"/>
      </right>
      <top style="thin">
        <color auto="1"/>
      </top>
      <bottom style="thin">
        <color auto="1"/>
      </bottom>
      <diagonal/>
    </border>
    <border>
      <left style="thin">
        <color indexed="16"/>
      </left>
      <right style="thin">
        <color indexed="16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 tint="-0.499984740745262"/>
      </right>
      <top style="medium">
        <color theme="0"/>
      </top>
      <bottom style="thin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/>
      </top>
      <bottom style="thin">
        <color theme="0"/>
      </bottom>
      <diagonal/>
    </border>
    <border>
      <left style="medium">
        <color theme="0" tint="-0.499984740745262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FF9900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rgb="FFFF9900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rgb="FFFF9900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/>
      </right>
      <top style="medium">
        <color rgb="FFFF9900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rgb="FFFF9900"/>
      </top>
      <bottom style="medium">
        <color theme="0" tint="-0.499984740745262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/>
      <right/>
      <top style="medium">
        <color theme="0"/>
      </top>
      <bottom style="thin">
        <color auto="1"/>
      </bottom>
      <diagonal/>
    </border>
  </borders>
  <cellStyleXfs count="2">
    <xf numFmtId="0" fontId="0" fillId="0" borderId="0" applyNumberFormat="0" applyFill="0" applyBorder="0" applyProtection="0">
      <alignment vertical="top" wrapText="1"/>
    </xf>
    <xf numFmtId="0" fontId="1" fillId="0" borderId="4" applyNumberFormat="0" applyFill="0" applyBorder="0" applyProtection="0">
      <alignment vertical="top" wrapText="1"/>
    </xf>
  </cellStyleXfs>
  <cellXfs count="185">
    <xf numFmtId="0" fontId="0" fillId="0" borderId="0" xfId="0" applyFont="1" applyAlignment="1">
      <alignment vertical="top" wrapText="1"/>
    </xf>
    <xf numFmtId="0" fontId="2" fillId="3" borderId="0" xfId="0" applyNumberFormat="1" applyFont="1" applyFill="1" applyAlignment="1">
      <alignment vertical="top" wrapText="1"/>
    </xf>
    <xf numFmtId="0" fontId="2" fillId="4" borderId="0" xfId="0" applyNumberFormat="1" applyFont="1" applyFill="1" applyAlignment="1">
      <alignment vertical="top" wrapText="1"/>
    </xf>
    <xf numFmtId="49" fontId="3" fillId="4" borderId="1" xfId="0" applyNumberFormat="1" applyFont="1" applyFill="1" applyBorder="1" applyAlignment="1">
      <alignment horizontal="left" vertical="top" wrapText="1"/>
    </xf>
    <xf numFmtId="49" fontId="3" fillId="4" borderId="2" xfId="0" applyNumberFormat="1" applyFont="1" applyFill="1" applyBorder="1" applyAlignment="1">
      <alignment horizontal="left" vertical="top" wrapText="1"/>
    </xf>
    <xf numFmtId="49" fontId="3" fillId="4" borderId="3" xfId="0" applyNumberFormat="1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vertical="top" wrapText="1"/>
    </xf>
    <xf numFmtId="0" fontId="2" fillId="3" borderId="6" xfId="0" applyNumberFormat="1" applyFont="1" applyFill="1" applyBorder="1" applyAlignment="1">
      <alignment vertical="top" wrapText="1"/>
    </xf>
    <xf numFmtId="0" fontId="2" fillId="3" borderId="4" xfId="0" applyNumberFormat="1" applyFont="1" applyFill="1" applyBorder="1" applyAlignment="1">
      <alignment vertical="top" wrapText="1"/>
    </xf>
    <xf numFmtId="0" fontId="2" fillId="3" borderId="26" xfId="0" applyNumberFormat="1" applyFont="1" applyFill="1" applyBorder="1" applyAlignment="1">
      <alignment vertical="top" wrapText="1"/>
    </xf>
    <xf numFmtId="0" fontId="2" fillId="3" borderId="27" xfId="0" applyNumberFormat="1" applyFont="1" applyFill="1" applyBorder="1" applyAlignment="1">
      <alignment vertical="top" wrapText="1"/>
    </xf>
    <xf numFmtId="49" fontId="4" fillId="3" borderId="4" xfId="0" applyNumberFormat="1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top"/>
    </xf>
    <xf numFmtId="0" fontId="4" fillId="3" borderId="4" xfId="0" applyFont="1" applyFill="1" applyBorder="1" applyAlignment="1">
      <alignment horizontal="right" vertical="center"/>
    </xf>
    <xf numFmtId="0" fontId="5" fillId="6" borderId="8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49" fontId="4" fillId="4" borderId="16" xfId="0" applyNumberFormat="1" applyFont="1" applyFill="1" applyBorder="1" applyAlignment="1">
      <alignment vertical="top" wrapText="1"/>
    </xf>
    <xf numFmtId="0" fontId="5" fillId="4" borderId="16" xfId="0" applyFont="1" applyFill="1" applyBorder="1" applyAlignment="1">
      <alignment vertical="top" wrapText="1"/>
    </xf>
    <xf numFmtId="0" fontId="4" fillId="4" borderId="16" xfId="0" applyNumberFormat="1" applyFont="1" applyFill="1" applyBorder="1" applyAlignment="1">
      <alignment vertical="top" wrapText="1"/>
    </xf>
    <xf numFmtId="0" fontId="4" fillId="4" borderId="16" xfId="0" applyFont="1" applyFill="1" applyBorder="1" applyAlignment="1">
      <alignment horizontal="right" vertical="top" wrapText="1"/>
    </xf>
    <xf numFmtId="0" fontId="4" fillId="4" borderId="16" xfId="0" applyFont="1" applyFill="1" applyBorder="1" applyAlignment="1">
      <alignment vertical="top" wrapText="1"/>
    </xf>
    <xf numFmtId="49" fontId="4" fillId="4" borderId="8" xfId="0" applyNumberFormat="1" applyFont="1" applyFill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0" fontId="4" fillId="4" borderId="8" xfId="0" applyNumberFormat="1" applyFont="1" applyFill="1" applyBorder="1" applyAlignment="1">
      <alignment vertical="top" wrapText="1"/>
    </xf>
    <xf numFmtId="0" fontId="4" fillId="4" borderId="8" xfId="0" applyFont="1" applyFill="1" applyBorder="1" applyAlignment="1">
      <alignment horizontal="right" vertical="top" wrapText="1"/>
    </xf>
    <xf numFmtId="0" fontId="4" fillId="4" borderId="8" xfId="0" applyFont="1" applyFill="1" applyBorder="1" applyAlignment="1">
      <alignment vertical="top" wrapText="1"/>
    </xf>
    <xf numFmtId="49" fontId="4" fillId="4" borderId="19" xfId="0" applyNumberFormat="1" applyFont="1" applyFill="1" applyBorder="1" applyAlignment="1">
      <alignment vertical="top" wrapText="1"/>
    </xf>
    <xf numFmtId="0" fontId="5" fillId="4" borderId="19" xfId="0" applyFont="1" applyFill="1" applyBorder="1" applyAlignment="1">
      <alignment vertical="top" wrapText="1"/>
    </xf>
    <xf numFmtId="0" fontId="4" fillId="4" borderId="19" xfId="0" applyNumberFormat="1" applyFont="1" applyFill="1" applyBorder="1" applyAlignment="1">
      <alignment vertical="top" wrapText="1"/>
    </xf>
    <xf numFmtId="0" fontId="4" fillId="4" borderId="19" xfId="0" applyFont="1" applyFill="1" applyBorder="1" applyAlignment="1">
      <alignment horizontal="right" vertical="top" wrapText="1"/>
    </xf>
    <xf numFmtId="0" fontId="4" fillId="4" borderId="19" xfId="0" applyFont="1" applyFill="1" applyBorder="1" applyAlignment="1">
      <alignment vertical="top" wrapText="1"/>
    </xf>
    <xf numFmtId="0" fontId="5" fillId="3" borderId="22" xfId="0" applyFont="1" applyFill="1" applyBorder="1" applyAlignment="1">
      <alignment horizontal="left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49" fontId="4" fillId="4" borderId="15" xfId="0" applyNumberFormat="1" applyFont="1" applyFill="1" applyBorder="1" applyAlignment="1">
      <alignment horizontal="left" vertical="top" wrapText="1" indent="1"/>
    </xf>
    <xf numFmtId="0" fontId="4" fillId="4" borderId="17" xfId="0" applyFont="1" applyFill="1" applyBorder="1" applyAlignment="1">
      <alignment vertical="top" wrapText="1"/>
    </xf>
    <xf numFmtId="49" fontId="4" fillId="4" borderId="11" xfId="0" applyNumberFormat="1" applyFont="1" applyFill="1" applyBorder="1" applyAlignment="1">
      <alignment horizontal="left" vertical="top" wrapText="1" indent="1"/>
    </xf>
    <xf numFmtId="0" fontId="4" fillId="4" borderId="12" xfId="0" applyFont="1" applyFill="1" applyBorder="1" applyAlignment="1">
      <alignment vertical="top" wrapText="1"/>
    </xf>
    <xf numFmtId="49" fontId="4" fillId="4" borderId="18" xfId="0" applyNumberFormat="1" applyFont="1" applyFill="1" applyBorder="1" applyAlignment="1">
      <alignment horizontal="left" vertical="top" wrapText="1" indent="1"/>
    </xf>
    <xf numFmtId="0" fontId="4" fillId="4" borderId="20" xfId="0" applyFont="1" applyFill="1" applyBorder="1" applyAlignment="1">
      <alignment vertical="top" wrapText="1"/>
    </xf>
    <xf numFmtId="0" fontId="5" fillId="3" borderId="21" xfId="0" applyFont="1" applyFill="1" applyBorder="1" applyAlignment="1">
      <alignment horizontal="left" vertical="center" wrapText="1" indent="1"/>
    </xf>
    <xf numFmtId="0" fontId="5" fillId="3" borderId="25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vertical="top" wrapText="1"/>
    </xf>
    <xf numFmtId="0" fontId="4" fillId="4" borderId="28" xfId="0" applyFont="1" applyFill="1" applyBorder="1" applyAlignment="1">
      <alignment vertical="top" wrapText="1"/>
    </xf>
    <xf numFmtId="0" fontId="4" fillId="4" borderId="30" xfId="0" applyFont="1" applyFill="1" applyBorder="1" applyAlignment="1">
      <alignment vertical="top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34" xfId="0" applyFont="1" applyFill="1" applyBorder="1" applyAlignment="1">
      <alignment horizontal="center" vertical="center" wrapText="1"/>
    </xf>
    <xf numFmtId="0" fontId="4" fillId="3" borderId="22" xfId="0" applyNumberFormat="1" applyFont="1" applyFill="1" applyBorder="1" applyAlignment="1">
      <alignment horizontal="center" vertical="center" wrapText="1"/>
    </xf>
    <xf numFmtId="0" fontId="4" fillId="3" borderId="38" xfId="0" applyNumberFormat="1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5" fillId="6" borderId="40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49" fontId="4" fillId="3" borderId="37" xfId="0" applyNumberFormat="1" applyFont="1" applyFill="1" applyBorder="1" applyAlignment="1">
      <alignment horizontal="left" vertical="center" wrapText="1" indent="1"/>
    </xf>
    <xf numFmtId="164" fontId="5" fillId="6" borderId="45" xfId="0" applyNumberFormat="1" applyFont="1" applyFill="1" applyBorder="1" applyAlignment="1">
      <alignment horizontal="center" vertical="center" wrapText="1"/>
    </xf>
    <xf numFmtId="0" fontId="4" fillId="3" borderId="23" xfId="0" applyNumberFormat="1" applyFont="1" applyFill="1" applyBorder="1" applyAlignment="1">
      <alignment horizontal="center" vertical="center" wrapText="1"/>
    </xf>
    <xf numFmtId="49" fontId="4" fillId="3" borderId="37" xfId="0" applyNumberFormat="1" applyFont="1" applyFill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164" fontId="5" fillId="6" borderId="31" xfId="0" applyNumberFormat="1" applyFont="1" applyFill="1" applyBorder="1" applyAlignment="1">
      <alignment horizontal="center" vertical="center" wrapText="1"/>
    </xf>
    <xf numFmtId="164" fontId="5" fillId="6" borderId="36" xfId="0" applyNumberFormat="1" applyFont="1" applyFill="1" applyBorder="1" applyAlignment="1">
      <alignment horizontal="center" vertical="center" wrapText="1"/>
    </xf>
    <xf numFmtId="164" fontId="5" fillId="5" borderId="43" xfId="0" applyNumberFormat="1" applyFont="1" applyFill="1" applyBorder="1" applyAlignment="1">
      <alignment horizontal="center" vertical="center" wrapText="1"/>
    </xf>
    <xf numFmtId="164" fontId="5" fillId="5" borderId="45" xfId="0" applyNumberFormat="1" applyFont="1" applyFill="1" applyBorder="1" applyAlignment="1">
      <alignment horizontal="center" vertical="center" wrapText="1"/>
    </xf>
    <xf numFmtId="0" fontId="5" fillId="5" borderId="43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 vertical="center" wrapText="1"/>
    </xf>
    <xf numFmtId="0" fontId="5" fillId="5" borderId="44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6" borderId="43" xfId="0" applyNumberFormat="1" applyFont="1" applyFill="1" applyBorder="1" applyAlignment="1">
      <alignment horizontal="left" vertical="center" wrapText="1" indent="1"/>
    </xf>
    <xf numFmtId="49" fontId="5" fillId="6" borderId="31" xfId="0" applyNumberFormat="1" applyFont="1" applyFill="1" applyBorder="1" applyAlignment="1">
      <alignment horizontal="left" vertical="center" wrapText="1" indent="1"/>
    </xf>
    <xf numFmtId="49" fontId="5" fillId="6" borderId="44" xfId="0" applyNumberFormat="1" applyFont="1" applyFill="1" applyBorder="1" applyAlignment="1">
      <alignment horizontal="left" vertical="center" wrapText="1" indent="1"/>
    </xf>
    <xf numFmtId="49" fontId="5" fillId="6" borderId="36" xfId="0" applyNumberFormat="1" applyFont="1" applyFill="1" applyBorder="1" applyAlignment="1">
      <alignment horizontal="left" vertical="center" wrapText="1" indent="1"/>
    </xf>
    <xf numFmtId="0" fontId="5" fillId="6" borderId="43" xfId="0" applyNumberFormat="1" applyFont="1" applyFill="1" applyBorder="1" applyAlignment="1">
      <alignment horizontal="center" vertical="center" wrapText="1"/>
    </xf>
    <xf numFmtId="1" fontId="5" fillId="6" borderId="43" xfId="0" applyNumberFormat="1" applyFont="1" applyFill="1" applyBorder="1" applyAlignment="1">
      <alignment horizontal="center" vertical="center" wrapText="1"/>
    </xf>
    <xf numFmtId="0" fontId="5" fillId="6" borderId="31" xfId="0" applyNumberFormat="1" applyFont="1" applyFill="1" applyBorder="1" applyAlignment="1">
      <alignment horizontal="center" vertical="center" wrapText="1"/>
    </xf>
    <xf numFmtId="1" fontId="5" fillId="6" borderId="31" xfId="0" applyNumberFormat="1" applyFont="1" applyFill="1" applyBorder="1" applyAlignment="1">
      <alignment horizontal="center" vertical="center" wrapText="1"/>
    </xf>
    <xf numFmtId="0" fontId="5" fillId="6" borderId="36" xfId="0" applyNumberFormat="1" applyFont="1" applyFill="1" applyBorder="1" applyAlignment="1">
      <alignment horizontal="center" vertical="center" wrapText="1"/>
    </xf>
    <xf numFmtId="1" fontId="5" fillId="6" borderId="36" xfId="0" applyNumberFormat="1" applyFont="1" applyFill="1" applyBorder="1" applyAlignment="1">
      <alignment horizontal="center" vertical="center" wrapText="1"/>
    </xf>
    <xf numFmtId="0" fontId="5" fillId="6" borderId="49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49" fontId="5" fillId="6" borderId="52" xfId="0" applyNumberFormat="1" applyFont="1" applyFill="1" applyBorder="1" applyAlignment="1">
      <alignment horizontal="left" vertical="center" wrapText="1" indent="1"/>
    </xf>
    <xf numFmtId="49" fontId="5" fillId="6" borderId="51" xfId="0" applyNumberFormat="1" applyFont="1" applyFill="1" applyBorder="1" applyAlignment="1">
      <alignment horizontal="left" vertical="center" wrapText="1" indent="1"/>
    </xf>
    <xf numFmtId="0" fontId="5" fillId="5" borderId="53" xfId="0" applyFont="1" applyFill="1" applyBorder="1" applyAlignment="1">
      <alignment horizontal="center" vertical="center" wrapText="1"/>
    </xf>
    <xf numFmtId="164" fontId="5" fillId="7" borderId="47" xfId="0" applyNumberFormat="1" applyFont="1" applyFill="1" applyBorder="1" applyAlignment="1">
      <alignment horizontal="center" vertical="center" wrapText="1"/>
    </xf>
    <xf numFmtId="164" fontId="5" fillId="6" borderId="50" xfId="0" applyNumberFormat="1" applyFont="1" applyFill="1" applyBorder="1" applyAlignment="1">
      <alignment horizontal="center" vertical="center" wrapText="1"/>
    </xf>
    <xf numFmtId="0" fontId="5" fillId="6" borderId="52" xfId="0" applyNumberFormat="1" applyFont="1" applyFill="1" applyBorder="1" applyAlignment="1">
      <alignment horizontal="center" vertical="center" wrapText="1"/>
    </xf>
    <xf numFmtId="0" fontId="5" fillId="6" borderId="52" xfId="0" applyFont="1" applyFill="1" applyBorder="1" applyAlignment="1">
      <alignment horizontal="center" vertical="center" wrapText="1"/>
    </xf>
    <xf numFmtId="1" fontId="5" fillId="6" borderId="52" xfId="0" applyNumberFormat="1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51" xfId="0" applyNumberFormat="1" applyFont="1" applyFill="1" applyBorder="1" applyAlignment="1">
      <alignment horizontal="center" vertical="center" wrapText="1"/>
    </xf>
    <xf numFmtId="0" fontId="5" fillId="6" borderId="51" xfId="0" applyFont="1" applyFill="1" applyBorder="1" applyAlignment="1">
      <alignment horizontal="center" vertical="center" wrapText="1"/>
    </xf>
    <xf numFmtId="1" fontId="5" fillId="6" borderId="51" xfId="0" applyNumberFormat="1" applyFont="1" applyFill="1" applyBorder="1" applyAlignment="1">
      <alignment horizontal="center" vertical="center" wrapText="1"/>
    </xf>
    <xf numFmtId="49" fontId="4" fillId="3" borderId="7" xfId="0" applyNumberFormat="1" applyFont="1" applyFill="1" applyBorder="1" applyAlignment="1">
      <alignment horizontal="center" vertical="center" wrapText="1"/>
    </xf>
    <xf numFmtId="14" fontId="6" fillId="6" borderId="5" xfId="0" applyNumberFormat="1" applyFont="1" applyFill="1" applyBorder="1" applyAlignment="1">
      <alignment horizontal="left" vertical="center" wrapText="1" indent="1"/>
    </xf>
    <xf numFmtId="1" fontId="5" fillId="6" borderId="46" xfId="0" applyNumberFormat="1" applyFont="1" applyFill="1" applyBorder="1" applyAlignment="1">
      <alignment horizontal="center" vertical="center" wrapText="1"/>
    </xf>
    <xf numFmtId="1" fontId="5" fillId="6" borderId="47" xfId="0" applyNumberFormat="1" applyFont="1" applyFill="1" applyBorder="1" applyAlignment="1">
      <alignment horizontal="center" vertical="center" wrapText="1"/>
    </xf>
    <xf numFmtId="0" fontId="2" fillId="3" borderId="4" xfId="0" applyNumberFormat="1" applyFont="1" applyFill="1" applyBorder="1" applyAlignment="1">
      <alignment vertical="center" wrapText="1"/>
    </xf>
    <xf numFmtId="0" fontId="2" fillId="3" borderId="0" xfId="0" applyNumberFormat="1" applyFont="1" applyFill="1" applyAlignment="1">
      <alignment vertical="center" wrapText="1"/>
    </xf>
    <xf numFmtId="0" fontId="2" fillId="4" borderId="0" xfId="0" applyNumberFormat="1" applyFont="1" applyFill="1" applyAlignment="1">
      <alignment vertical="center" wrapText="1"/>
    </xf>
    <xf numFmtId="0" fontId="7" fillId="2" borderId="4" xfId="1" applyFont="1" applyFill="1" applyBorder="1">
      <alignment vertical="top" wrapText="1"/>
    </xf>
    <xf numFmtId="0" fontId="7" fillId="2" borderId="4" xfId="1" applyFont="1" applyFill="1" applyBorder="1" applyAlignment="1">
      <alignment horizontal="left" vertical="top" wrapText="1" indent="1"/>
    </xf>
    <xf numFmtId="0" fontId="7" fillId="0" borderId="4" xfId="1" applyFont="1">
      <alignment vertical="top" wrapText="1"/>
    </xf>
    <xf numFmtId="0" fontId="7" fillId="3" borderId="4" xfId="1" applyFont="1" applyFill="1" applyBorder="1" applyAlignment="1">
      <alignment vertical="center" wrapText="1"/>
    </xf>
    <xf numFmtId="0" fontId="7" fillId="3" borderId="4" xfId="1" applyFont="1" applyFill="1" applyBorder="1" applyAlignment="1">
      <alignment vertical="center"/>
    </xf>
    <xf numFmtId="0" fontId="7" fillId="3" borderId="4" xfId="1" applyFont="1" applyFill="1" applyBorder="1" applyAlignment="1">
      <alignment horizontal="left" vertical="center"/>
    </xf>
    <xf numFmtId="0" fontId="7" fillId="0" borderId="4" xfId="1" applyFont="1" applyAlignment="1">
      <alignment vertical="center" wrapText="1"/>
    </xf>
    <xf numFmtId="0" fontId="7" fillId="3" borderId="4" xfId="1" applyFont="1" applyFill="1" applyBorder="1">
      <alignment vertical="top" wrapText="1"/>
    </xf>
    <xf numFmtId="0" fontId="5" fillId="3" borderId="54" xfId="1" applyFont="1" applyFill="1" applyBorder="1">
      <alignment vertical="top" wrapText="1"/>
    </xf>
    <xf numFmtId="0" fontId="5" fillId="3" borderId="54" xfId="1" applyFont="1" applyFill="1" applyBorder="1" applyAlignment="1">
      <alignment horizontal="center" vertical="center" wrapText="1"/>
    </xf>
    <xf numFmtId="0" fontId="5" fillId="3" borderId="54" xfId="1" applyFont="1" applyFill="1" applyBorder="1" applyAlignment="1">
      <alignment horizontal="left" vertical="center" wrapText="1" indent="1"/>
    </xf>
    <xf numFmtId="164" fontId="5" fillId="3" borderId="54" xfId="1" applyNumberFormat="1" applyFont="1" applyFill="1" applyBorder="1" applyAlignment="1">
      <alignment horizontal="center" vertical="center" wrapText="1"/>
    </xf>
    <xf numFmtId="0" fontId="5" fillId="3" borderId="54" xfId="1" applyFont="1" applyFill="1" applyBorder="1" applyAlignment="1">
      <alignment horizontal="center" vertical="top" wrapText="1"/>
    </xf>
    <xf numFmtId="0" fontId="7" fillId="3" borderId="4" xfId="1" applyFont="1" applyFill="1" applyAlignment="1">
      <alignment vertical="center" wrapText="1"/>
    </xf>
    <xf numFmtId="0" fontId="7" fillId="3" borderId="4" xfId="1" applyFont="1" applyFill="1" applyBorder="1" applyAlignment="1">
      <alignment horizontal="left" vertical="top" wrapText="1" indent="1"/>
    </xf>
    <xf numFmtId="0" fontId="7" fillId="0" borderId="4" xfId="1" applyFont="1" applyBorder="1">
      <alignment vertical="top" wrapText="1"/>
    </xf>
    <xf numFmtId="0" fontId="7" fillId="0" borderId="4" xfId="1" applyFont="1" applyBorder="1" applyAlignment="1">
      <alignment horizontal="left" vertical="top" wrapText="1" indent="1"/>
    </xf>
    <xf numFmtId="0" fontId="7" fillId="0" borderId="4" xfId="1" applyFont="1" applyAlignment="1">
      <alignment horizontal="left" vertical="top" wrapText="1" indent="1"/>
    </xf>
    <xf numFmtId="0" fontId="4" fillId="8" borderId="54" xfId="1" applyFont="1" applyFill="1" applyBorder="1" applyAlignment="1">
      <alignment horizontal="left" vertical="center" wrapText="1" indent="1"/>
    </xf>
    <xf numFmtId="0" fontId="4" fillId="8" borderId="54" xfId="1" applyFont="1" applyFill="1" applyBorder="1" applyAlignment="1">
      <alignment horizontal="center" vertical="center" wrapText="1"/>
    </xf>
    <xf numFmtId="0" fontId="4" fillId="8" borderId="54" xfId="1" applyFont="1" applyFill="1" applyBorder="1" applyAlignment="1">
      <alignment horizontal="left" vertical="center" wrapText="1"/>
    </xf>
    <xf numFmtId="49" fontId="5" fillId="6" borderId="5" xfId="0" applyNumberFormat="1" applyFont="1" applyFill="1" applyBorder="1" applyAlignment="1">
      <alignment horizontal="left" vertical="center" wrapText="1" indent="1"/>
    </xf>
    <xf numFmtId="0" fontId="5" fillId="6" borderId="55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5" fillId="6" borderId="57" xfId="0" applyFont="1" applyFill="1" applyBorder="1" applyAlignment="1">
      <alignment horizontal="center" vertical="center" wrapText="1"/>
    </xf>
    <xf numFmtId="0" fontId="5" fillId="6" borderId="5" xfId="0" applyNumberFormat="1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1" fontId="5" fillId="6" borderId="5" xfId="0" applyNumberFormat="1" applyFont="1" applyFill="1" applyBorder="1" applyAlignment="1">
      <alignment horizontal="center" vertical="center" wrapText="1"/>
    </xf>
    <xf numFmtId="49" fontId="5" fillId="6" borderId="58" xfId="0" applyNumberFormat="1" applyFont="1" applyFill="1" applyBorder="1" applyAlignment="1">
      <alignment horizontal="left" vertical="center" wrapText="1" indent="1"/>
    </xf>
    <xf numFmtId="0" fontId="5" fillId="6" borderId="59" xfId="0" applyFont="1" applyFill="1" applyBorder="1" applyAlignment="1">
      <alignment horizontal="center" vertical="center" wrapText="1"/>
    </xf>
    <xf numFmtId="0" fontId="5" fillId="6" borderId="60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8" xfId="0" applyNumberFormat="1" applyFont="1" applyFill="1" applyBorder="1" applyAlignment="1">
      <alignment horizontal="center" vertical="center" wrapText="1"/>
    </xf>
    <xf numFmtId="1" fontId="5" fillId="6" borderId="58" xfId="0" applyNumberFormat="1" applyFont="1" applyFill="1" applyBorder="1" applyAlignment="1">
      <alignment horizontal="center" vertical="center" wrapText="1"/>
    </xf>
    <xf numFmtId="1" fontId="5" fillId="6" borderId="62" xfId="0" applyNumberFormat="1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left" vertical="center" wrapText="1" indent="1"/>
    </xf>
    <xf numFmtId="0" fontId="5" fillId="3" borderId="64" xfId="0" applyFont="1" applyFill="1" applyBorder="1" applyAlignment="1">
      <alignment vertical="top" wrapText="1"/>
    </xf>
    <xf numFmtId="0" fontId="2" fillId="3" borderId="64" xfId="0" applyNumberFormat="1" applyFont="1" applyFill="1" applyBorder="1" applyAlignment="1">
      <alignment vertical="top" wrapText="1"/>
    </xf>
    <xf numFmtId="0" fontId="2" fillId="4" borderId="65" xfId="0" applyFont="1" applyFill="1" applyBorder="1" applyAlignment="1">
      <alignment vertical="top" wrapText="1"/>
    </xf>
    <xf numFmtId="0" fontId="2" fillId="4" borderId="66" xfId="0" applyFont="1" applyFill="1" applyBorder="1" applyAlignment="1">
      <alignment vertical="top" wrapText="1"/>
    </xf>
    <xf numFmtId="0" fontId="2" fillId="4" borderId="67" xfId="0" applyNumberFormat="1" applyFont="1" applyFill="1" applyBorder="1" applyAlignment="1">
      <alignment vertical="top" wrapText="1"/>
    </xf>
    <xf numFmtId="49" fontId="3" fillId="4" borderId="65" xfId="0" applyNumberFormat="1" applyFont="1" applyFill="1" applyBorder="1" applyAlignment="1">
      <alignment vertical="top" wrapText="1"/>
    </xf>
    <xf numFmtId="49" fontId="3" fillId="4" borderId="66" xfId="0" applyNumberFormat="1" applyFont="1" applyFill="1" applyBorder="1" applyAlignment="1">
      <alignment vertical="top" wrapText="1"/>
    </xf>
    <xf numFmtId="0" fontId="2" fillId="4" borderId="65" xfId="0" applyNumberFormat="1" applyFont="1" applyFill="1" applyBorder="1" applyAlignment="1">
      <alignment vertical="top" wrapText="1"/>
    </xf>
    <xf numFmtId="0" fontId="2" fillId="4" borderId="66" xfId="0" applyNumberFormat="1" applyFont="1" applyFill="1" applyBorder="1" applyAlignment="1">
      <alignment vertical="top" wrapText="1"/>
    </xf>
    <xf numFmtId="0" fontId="2" fillId="3" borderId="67" xfId="0" applyFont="1" applyFill="1" applyBorder="1" applyAlignment="1">
      <alignment vertical="top" wrapText="1"/>
    </xf>
    <xf numFmtId="0" fontId="2" fillId="3" borderId="67" xfId="0" applyNumberFormat="1" applyFont="1" applyFill="1" applyBorder="1" applyAlignment="1">
      <alignment vertical="top" wrapText="1"/>
    </xf>
    <xf numFmtId="0" fontId="2" fillId="3" borderId="66" xfId="0" applyFont="1" applyFill="1" applyBorder="1" applyAlignment="1">
      <alignment vertical="top" wrapText="1"/>
    </xf>
    <xf numFmtId="0" fontId="4" fillId="5" borderId="54" xfId="1" applyFont="1" applyFill="1" applyBorder="1" applyAlignment="1">
      <alignment horizontal="center" vertical="top" wrapText="1"/>
    </xf>
    <xf numFmtId="0" fontId="4" fillId="9" borderId="54" xfId="1" applyFont="1" applyFill="1" applyBorder="1" applyAlignment="1">
      <alignment horizontal="center" vertical="top" wrapText="1"/>
    </xf>
    <xf numFmtId="0" fontId="5" fillId="8" borderId="54" xfId="1" applyFont="1" applyFill="1" applyBorder="1" applyAlignment="1">
      <alignment horizontal="center" vertical="center" wrapText="1"/>
    </xf>
    <xf numFmtId="49" fontId="4" fillId="3" borderId="68" xfId="0" applyNumberFormat="1" applyFont="1" applyFill="1" applyBorder="1" applyAlignment="1">
      <alignment horizontal="center" vertical="center" wrapText="1"/>
    </xf>
    <xf numFmtId="0" fontId="5" fillId="6" borderId="69" xfId="0" applyNumberFormat="1" applyFont="1" applyFill="1" applyBorder="1" applyAlignment="1">
      <alignment horizontal="center" vertical="center" wrapText="1"/>
    </xf>
    <xf numFmtId="49" fontId="5" fillId="6" borderId="70" xfId="0" applyNumberFormat="1" applyFont="1" applyFill="1" applyBorder="1" applyAlignment="1">
      <alignment horizontal="left" vertical="center" wrapText="1" indent="1"/>
    </xf>
    <xf numFmtId="0" fontId="5" fillId="6" borderId="71" xfId="0" applyFont="1" applyFill="1" applyBorder="1" applyAlignment="1">
      <alignment horizontal="center" vertical="center" wrapText="1"/>
    </xf>
    <xf numFmtId="0" fontId="5" fillId="6" borderId="72" xfId="0" applyFont="1" applyFill="1" applyBorder="1" applyAlignment="1">
      <alignment horizontal="center" vertical="center" wrapText="1"/>
    </xf>
    <xf numFmtId="0" fontId="5" fillId="6" borderId="73" xfId="0" applyFont="1" applyFill="1" applyBorder="1" applyAlignment="1">
      <alignment horizontal="center" vertical="center" wrapText="1"/>
    </xf>
    <xf numFmtId="0" fontId="5" fillId="6" borderId="70" xfId="0" applyNumberFormat="1" applyFont="1" applyFill="1" applyBorder="1" applyAlignment="1">
      <alignment horizontal="center" vertical="center" wrapText="1"/>
    </xf>
    <xf numFmtId="1" fontId="5" fillId="6" borderId="70" xfId="0" applyNumberFormat="1" applyFont="1" applyFill="1" applyBorder="1" applyAlignment="1">
      <alignment horizontal="center" vertical="center" wrapText="1"/>
    </xf>
    <xf numFmtId="1" fontId="5" fillId="6" borderId="74" xfId="0" applyNumberFormat="1" applyFont="1" applyFill="1" applyBorder="1" applyAlignment="1">
      <alignment horizontal="center" vertical="center" wrapText="1"/>
    </xf>
    <xf numFmtId="164" fontId="5" fillId="5" borderId="44" xfId="0" applyNumberFormat="1" applyFont="1" applyFill="1" applyBorder="1" applyAlignment="1">
      <alignment horizontal="center" vertical="center" wrapText="1"/>
    </xf>
    <xf numFmtId="164" fontId="5" fillId="5" borderId="6" xfId="0" applyNumberFormat="1" applyFont="1" applyFill="1" applyBorder="1" applyAlignment="1">
      <alignment horizontal="center" vertical="center" wrapText="1"/>
    </xf>
    <xf numFmtId="164" fontId="5" fillId="5" borderId="52" xfId="0" applyNumberFormat="1" applyFont="1" applyFill="1" applyBorder="1" applyAlignment="1">
      <alignment horizontal="center" vertical="center" wrapText="1"/>
    </xf>
    <xf numFmtId="164" fontId="5" fillId="5" borderId="53" xfId="0" applyNumberFormat="1" applyFont="1" applyFill="1" applyBorder="1" applyAlignment="1">
      <alignment horizontal="center" vertical="center" wrapText="1"/>
    </xf>
    <xf numFmtId="0" fontId="5" fillId="5" borderId="52" xfId="0" applyFont="1" applyFill="1" applyBorder="1" applyAlignment="1">
      <alignment horizontal="center" vertical="center" wrapText="1"/>
    </xf>
    <xf numFmtId="0" fontId="5" fillId="6" borderId="75" xfId="0" applyNumberFormat="1" applyFont="1" applyFill="1" applyBorder="1" applyAlignment="1">
      <alignment horizontal="center" vertical="center" wrapText="1"/>
    </xf>
    <xf numFmtId="1" fontId="5" fillId="6" borderId="75" xfId="0" applyNumberFormat="1" applyFont="1" applyFill="1" applyBorder="1" applyAlignment="1">
      <alignment horizontal="center" vertical="center" wrapText="1"/>
    </xf>
    <xf numFmtId="49" fontId="5" fillId="6" borderId="75" xfId="0" applyNumberFormat="1" applyFont="1" applyFill="1" applyBorder="1" applyAlignment="1">
      <alignment horizontal="left" vertical="center" wrapText="1" indent="1"/>
    </xf>
    <xf numFmtId="0" fontId="5" fillId="6" borderId="76" xfId="0" applyFont="1" applyFill="1" applyBorder="1" applyAlignment="1">
      <alignment horizontal="center" vertical="center" wrapText="1"/>
    </xf>
    <xf numFmtId="0" fontId="5" fillId="6" borderId="77" xfId="0" applyFont="1" applyFill="1" applyBorder="1" applyAlignment="1">
      <alignment horizontal="center" vertical="center" wrapText="1"/>
    </xf>
    <xf numFmtId="0" fontId="5" fillId="6" borderId="78" xfId="0" applyFont="1" applyFill="1" applyBorder="1" applyAlignment="1">
      <alignment horizontal="center" vertical="center" wrapText="1"/>
    </xf>
    <xf numFmtId="0" fontId="5" fillId="6" borderId="75" xfId="0" applyFont="1" applyFill="1" applyBorder="1" applyAlignment="1">
      <alignment horizontal="center" vertical="center" wrapText="1"/>
    </xf>
    <xf numFmtId="0" fontId="5" fillId="5" borderId="75" xfId="0" applyFont="1" applyFill="1" applyBorder="1" applyAlignment="1">
      <alignment horizontal="center" vertical="center" wrapText="1"/>
    </xf>
    <xf numFmtId="0" fontId="5" fillId="5" borderId="79" xfId="0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left" vertical="center"/>
    </xf>
    <xf numFmtId="0" fontId="8" fillId="3" borderId="80" xfId="0" applyFont="1" applyFill="1" applyBorder="1" applyAlignment="1">
      <alignment horizontal="left" vertical="center"/>
    </xf>
    <xf numFmtId="0" fontId="10" fillId="0" borderId="81" xfId="0" applyFont="1" applyBorder="1" applyAlignment="1">
      <alignment horizontal="left" vertical="center"/>
    </xf>
  </cellXfs>
  <cellStyles count="2">
    <cellStyle name="Standard" xfId="0" builtinId="0"/>
    <cellStyle name="Standard 2" xfId="1" xr:uid="{A5B8B870-BBBE-4453-AF61-4A59A0D1FC01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515151"/>
      <rgbColor rgb="FF0056D6"/>
      <rgbColor rgb="FFBDC0BF"/>
      <rgbColor rgb="FFA5A5A5"/>
      <rgbColor rgb="FFC2C2C2"/>
      <rgbColor rgb="FFF7FADB"/>
      <rgbColor rgb="FFFEFEFE"/>
      <rgbColor rgb="FF707070"/>
      <rgbColor rgb="FFADADAD"/>
      <rgbColor rgb="FFFFAB01"/>
      <rgbColor rgb="FFDFEED4"/>
      <rgbColor rgb="FFE22400"/>
      <rgbColor rgb="FFDBDBDB"/>
      <rgbColor rgb="FF3F3F3F"/>
      <rgbColor rgb="FFAAAAAA"/>
      <rgbColor rgb="FFBFBFBF"/>
      <rgbColor rgb="FFA5A5A5"/>
      <rgbColor rgb="FFFDF9D5"/>
      <rgbColor rgb="FFFFE1E1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</xdr:row>
      <xdr:rowOff>0</xdr:rowOff>
    </xdr:from>
    <xdr:to>
      <xdr:col>34</xdr:col>
      <xdr:colOff>34017</xdr:colOff>
      <xdr:row>45</xdr:row>
      <xdr:rowOff>90852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4B56BC1-30B4-48DF-8DEC-68A96C55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88138" y="400050"/>
          <a:ext cx="6892017" cy="95773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237341</xdr:colOff>
      <xdr:row>1</xdr:row>
      <xdr:rowOff>28574</xdr:rowOff>
    </xdr:from>
    <xdr:to>
      <xdr:col>32</xdr:col>
      <xdr:colOff>733193</xdr:colOff>
      <xdr:row>44</xdr:row>
      <xdr:rowOff>142875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F6537D4-DBEA-4C2D-8D40-0D3E525D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49341" y="190499"/>
          <a:ext cx="5067852" cy="7077076"/>
        </a:xfrm>
        <a:prstGeom prst="rect">
          <a:avLst/>
        </a:prstGeom>
      </xdr:spPr>
    </xdr:pic>
    <xdr:clientData/>
  </xdr:twoCellAnchor>
  <xdr:twoCellAnchor editAs="oneCell">
    <xdr:from>
      <xdr:col>20</xdr:col>
      <xdr:colOff>654559</xdr:colOff>
      <xdr:row>0</xdr:row>
      <xdr:rowOff>114300</xdr:rowOff>
    </xdr:from>
    <xdr:to>
      <xdr:col>27</xdr:col>
      <xdr:colOff>466724</xdr:colOff>
      <xdr:row>46</xdr:row>
      <xdr:rowOff>3881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B131FF2-79FD-4A4C-8FDD-4E9F4C5B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94559" y="114300"/>
          <a:ext cx="5146165" cy="7338131"/>
        </a:xfrm>
        <a:prstGeom prst="rect">
          <a:avLst/>
        </a:prstGeom>
      </xdr:spPr>
    </xdr:pic>
    <xdr:clientData/>
  </xdr:twoCellAnchor>
  <xdr:twoCellAnchor editAs="oneCell">
    <xdr:from>
      <xdr:col>15</xdr:col>
      <xdr:colOff>311938</xdr:colOff>
      <xdr:row>0</xdr:row>
      <xdr:rowOff>128588</xdr:rowOff>
    </xdr:from>
    <xdr:to>
      <xdr:col>21</xdr:col>
      <xdr:colOff>704849</xdr:colOff>
      <xdr:row>45</xdr:row>
      <xdr:rowOff>97027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7E1A3E7-6B92-41AE-A09D-D786BF4C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41938" y="128588"/>
          <a:ext cx="4964911" cy="7255064"/>
        </a:xfrm>
        <a:prstGeom prst="rect">
          <a:avLst/>
        </a:prstGeom>
      </xdr:spPr>
    </xdr:pic>
    <xdr:clientData/>
  </xdr:twoCellAnchor>
  <xdr:twoCellAnchor editAs="oneCell">
    <xdr:from>
      <xdr:col>5</xdr:col>
      <xdr:colOff>205724</xdr:colOff>
      <xdr:row>0</xdr:row>
      <xdr:rowOff>62320</xdr:rowOff>
    </xdr:from>
    <xdr:to>
      <xdr:col>12</xdr:col>
      <xdr:colOff>85727</xdr:colOff>
      <xdr:row>45</xdr:row>
      <xdr:rowOff>127089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B2975F2-9722-4D70-84A0-D344319A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5724" y="62320"/>
          <a:ext cx="5214003" cy="73513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38099</xdr:rowOff>
    </xdr:from>
    <xdr:to>
      <xdr:col>6</xdr:col>
      <xdr:colOff>701437</xdr:colOff>
      <xdr:row>45</xdr:row>
      <xdr:rowOff>150400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ACAA951-926B-4F1B-B48F-53C44575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38099"/>
          <a:ext cx="5216287" cy="7398926"/>
        </a:xfrm>
        <a:prstGeom prst="rect">
          <a:avLst/>
        </a:prstGeom>
      </xdr:spPr>
    </xdr:pic>
    <xdr:clientData/>
  </xdr:twoCellAnchor>
  <xdr:twoCellAnchor editAs="oneCell">
    <xdr:from>
      <xdr:col>10</xdr:col>
      <xdr:colOff>197631</xdr:colOff>
      <xdr:row>0</xdr:row>
      <xdr:rowOff>95250</xdr:rowOff>
    </xdr:from>
    <xdr:to>
      <xdr:col>16</xdr:col>
      <xdr:colOff>728664</xdr:colOff>
      <xdr:row>45</xdr:row>
      <xdr:rowOff>160153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651806A-B590-4DAD-93AB-537E9664D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7631" y="95250"/>
          <a:ext cx="5103033" cy="7351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A43C9-FF17-44BF-871C-194EC9B1FA4F}">
  <sheetPr>
    <pageSetUpPr fitToPage="1"/>
  </sheetPr>
  <dimension ref="A1:P37"/>
  <sheetViews>
    <sheetView showGridLines="0" zoomScale="145" zoomScaleNormal="145" workbookViewId="0">
      <selection activeCell="C18" sqref="C18:F18"/>
    </sheetView>
  </sheetViews>
  <sheetFormatPr baseColWidth="10" defaultColWidth="16.3046875" defaultRowHeight="19.95" customHeight="1"/>
  <cols>
    <col min="1" max="1" width="6.07421875" style="2" customWidth="1"/>
    <col min="2" max="2" width="15" style="2" customWidth="1"/>
    <col min="3" max="11" width="5" style="2" customWidth="1"/>
    <col min="12" max="15" width="9" style="2" customWidth="1"/>
    <col min="16" max="16" width="4.921875" style="2" customWidth="1"/>
    <col min="17" max="16384" width="16.3046875" style="2"/>
  </cols>
  <sheetData>
    <row r="1" spans="1:16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4.9" customHeight="1" thickBot="1">
      <c r="A2" s="1"/>
      <c r="B2" s="12" t="s">
        <v>58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4" t="s">
        <v>44</v>
      </c>
      <c r="P2" s="1"/>
    </row>
    <row r="3" spans="1:16" ht="36.75" customHeight="1" thickBot="1">
      <c r="A3" s="9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62" t="s">
        <v>46</v>
      </c>
      <c r="M3" s="62" t="s">
        <v>63</v>
      </c>
      <c r="N3" s="62" t="s">
        <v>47</v>
      </c>
      <c r="O3" s="101" t="s">
        <v>49</v>
      </c>
      <c r="P3" s="1"/>
    </row>
    <row r="4" spans="1:16" ht="20.9" customHeight="1" thickBot="1">
      <c r="A4" s="9"/>
      <c r="B4" s="77"/>
      <c r="C4" s="55"/>
      <c r="D4" s="45"/>
      <c r="E4" s="45"/>
      <c r="F4" s="45"/>
      <c r="G4" s="45"/>
      <c r="H4" s="45"/>
      <c r="I4" s="45"/>
      <c r="J4" s="45"/>
      <c r="K4" s="45"/>
      <c r="L4" s="81">
        <f t="shared" ref="L4:L12" si="0">SUM(C4:K4)</f>
        <v>0</v>
      </c>
      <c r="M4" s="63"/>
      <c r="N4" s="82">
        <f t="shared" ref="N4:N7" si="1">L4-M4</f>
        <v>0</v>
      </c>
      <c r="O4" s="60">
        <f>SUM(N4:N7)</f>
        <v>0</v>
      </c>
      <c r="P4" s="1"/>
    </row>
    <row r="5" spans="1:16" ht="20.149999999999999" customHeight="1" thickBot="1">
      <c r="A5" s="9"/>
      <c r="B5" s="89"/>
      <c r="C5" s="87"/>
      <c r="D5" s="15"/>
      <c r="E5" s="15"/>
      <c r="F5" s="15"/>
      <c r="G5" s="15"/>
      <c r="H5" s="15"/>
      <c r="I5" s="15"/>
      <c r="J5" s="15"/>
      <c r="K5" s="15"/>
      <c r="L5" s="94">
        <f t="shared" si="0"/>
        <v>0</v>
      </c>
      <c r="M5" s="95"/>
      <c r="N5" s="96">
        <f t="shared" si="1"/>
        <v>0</v>
      </c>
      <c r="O5" s="91"/>
      <c r="P5" s="1"/>
    </row>
    <row r="6" spans="1:16" ht="20.149999999999999" customHeight="1" thickBot="1">
      <c r="A6" s="9"/>
      <c r="B6" s="89"/>
      <c r="C6" s="87"/>
      <c r="D6" s="15"/>
      <c r="E6" s="15"/>
      <c r="F6" s="15"/>
      <c r="G6" s="15"/>
      <c r="H6" s="15"/>
      <c r="I6" s="15"/>
      <c r="J6" s="15"/>
      <c r="K6" s="15"/>
      <c r="L6" s="94">
        <f t="shared" si="0"/>
        <v>0</v>
      </c>
      <c r="M6" s="95"/>
      <c r="N6" s="96">
        <f t="shared" si="1"/>
        <v>0</v>
      </c>
      <c r="O6" s="91"/>
      <c r="P6" s="1"/>
    </row>
    <row r="7" spans="1:16" ht="20.149999999999999" customHeight="1" thickBot="1">
      <c r="A7" s="9"/>
      <c r="B7" s="80"/>
      <c r="C7" s="58"/>
      <c r="D7" s="16"/>
      <c r="E7" s="16"/>
      <c r="F7" s="16"/>
      <c r="G7" s="16"/>
      <c r="H7" s="16"/>
      <c r="I7" s="16"/>
      <c r="J7" s="16"/>
      <c r="K7" s="16"/>
      <c r="L7" s="85">
        <f t="shared" si="0"/>
        <v>0</v>
      </c>
      <c r="M7" s="68"/>
      <c r="N7" s="86">
        <f t="shared" si="1"/>
        <v>0</v>
      </c>
      <c r="O7" s="92">
        <f>O4/4</f>
        <v>0</v>
      </c>
      <c r="P7" s="1"/>
    </row>
    <row r="8" spans="1:16" ht="19.95" hidden="1" customHeight="1">
      <c r="A8" s="9"/>
      <c r="B8" s="35" t="s">
        <v>0</v>
      </c>
      <c r="C8" s="18"/>
      <c r="D8" s="18"/>
      <c r="E8" s="18"/>
      <c r="F8" s="18"/>
      <c r="G8" s="18"/>
      <c r="H8" s="18"/>
      <c r="I8" s="18"/>
      <c r="J8" s="18"/>
      <c r="K8" s="18"/>
      <c r="L8" s="19">
        <f t="shared" si="0"/>
        <v>0</v>
      </c>
      <c r="M8" s="20"/>
      <c r="N8" s="21"/>
      <c r="O8" s="36"/>
      <c r="P8" s="1"/>
    </row>
    <row r="9" spans="1:16" ht="19.95" hidden="1" customHeight="1">
      <c r="A9" s="9"/>
      <c r="B9" s="37" t="s">
        <v>1</v>
      </c>
      <c r="C9" s="23"/>
      <c r="D9" s="23"/>
      <c r="E9" s="23"/>
      <c r="F9" s="23"/>
      <c r="G9" s="23"/>
      <c r="H9" s="23"/>
      <c r="I9" s="23"/>
      <c r="J9" s="23"/>
      <c r="K9" s="23"/>
      <c r="L9" s="24">
        <f t="shared" si="0"/>
        <v>0</v>
      </c>
      <c r="M9" s="25"/>
      <c r="N9" s="26"/>
      <c r="O9" s="38"/>
      <c r="P9" s="1"/>
    </row>
    <row r="10" spans="1:16" ht="19.95" hidden="1" customHeight="1">
      <c r="A10" s="9"/>
      <c r="B10" s="37" t="s">
        <v>2</v>
      </c>
      <c r="C10" s="23"/>
      <c r="D10" s="23"/>
      <c r="E10" s="23"/>
      <c r="F10" s="23"/>
      <c r="G10" s="23"/>
      <c r="H10" s="23"/>
      <c r="I10" s="23"/>
      <c r="J10" s="23"/>
      <c r="K10" s="23"/>
      <c r="L10" s="24">
        <f t="shared" si="0"/>
        <v>0</v>
      </c>
      <c r="M10" s="25"/>
      <c r="N10" s="26"/>
      <c r="O10" s="38"/>
      <c r="P10" s="1"/>
    </row>
    <row r="11" spans="1:16" ht="19.95" hidden="1" customHeight="1">
      <c r="A11" s="9"/>
      <c r="B11" s="37" t="s">
        <v>3</v>
      </c>
      <c r="C11" s="23"/>
      <c r="D11" s="23"/>
      <c r="E11" s="23"/>
      <c r="F11" s="23"/>
      <c r="G11" s="23"/>
      <c r="H11" s="23"/>
      <c r="I11" s="23"/>
      <c r="J11" s="23"/>
      <c r="K11" s="23"/>
      <c r="L11" s="24">
        <f t="shared" si="0"/>
        <v>0</v>
      </c>
      <c r="M11" s="25"/>
      <c r="N11" s="26"/>
      <c r="O11" s="38"/>
      <c r="P11" s="1"/>
    </row>
    <row r="12" spans="1:16" ht="19.95" hidden="1" customHeight="1">
      <c r="A12" s="9"/>
      <c r="B12" s="39" t="s">
        <v>4</v>
      </c>
      <c r="C12" s="28"/>
      <c r="D12" s="28"/>
      <c r="E12" s="28"/>
      <c r="F12" s="28"/>
      <c r="G12" s="28"/>
      <c r="H12" s="28"/>
      <c r="I12" s="28"/>
      <c r="J12" s="28"/>
      <c r="K12" s="28"/>
      <c r="L12" s="29">
        <f t="shared" si="0"/>
        <v>0</v>
      </c>
      <c r="M12" s="30"/>
      <c r="N12" s="31"/>
      <c r="O12" s="40"/>
      <c r="P12" s="1"/>
    </row>
    <row r="13" spans="1:16" ht="9" customHeight="1" thickBot="1">
      <c r="A13" s="9"/>
      <c r="B13" s="41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42"/>
      <c r="N13" s="43"/>
      <c r="O13" s="44"/>
      <c r="P13" s="1"/>
    </row>
    <row r="14" spans="1:16" ht="20.149999999999999" customHeight="1" thickBot="1">
      <c r="A14" s="9"/>
      <c r="B14" s="90"/>
      <c r="C14" s="88"/>
      <c r="D14" s="33"/>
      <c r="E14" s="33"/>
      <c r="F14" s="33"/>
      <c r="G14" s="33"/>
      <c r="H14" s="33"/>
      <c r="I14" s="33"/>
      <c r="J14" s="33"/>
      <c r="K14" s="33"/>
      <c r="L14" s="98">
        <f>SUM(C14:K14)</f>
        <v>0</v>
      </c>
      <c r="M14" s="99"/>
      <c r="N14" s="100">
        <f t="shared" ref="N14:N17" si="2">L14-M14</f>
        <v>0</v>
      </c>
      <c r="O14" s="93">
        <f>SUM(N14:N17)</f>
        <v>0</v>
      </c>
      <c r="P14" s="1"/>
    </row>
    <row r="15" spans="1:16" ht="20.149999999999999" customHeight="1" thickBot="1">
      <c r="A15" s="9"/>
      <c r="B15" s="89"/>
      <c r="C15" s="87"/>
      <c r="D15" s="15"/>
      <c r="E15" s="15"/>
      <c r="F15" s="15"/>
      <c r="G15" s="15"/>
      <c r="H15" s="15"/>
      <c r="I15" s="15"/>
      <c r="J15" s="15"/>
      <c r="K15" s="15"/>
      <c r="L15" s="94">
        <f>SUM(C15:K15)</f>
        <v>0</v>
      </c>
      <c r="M15" s="95"/>
      <c r="N15" s="96">
        <f t="shared" si="2"/>
        <v>0</v>
      </c>
      <c r="O15" s="91"/>
      <c r="P15" s="1"/>
    </row>
    <row r="16" spans="1:16" ht="20.149999999999999" customHeight="1" thickBot="1">
      <c r="A16" s="9"/>
      <c r="B16" s="89"/>
      <c r="C16" s="87"/>
      <c r="D16" s="15"/>
      <c r="E16" s="15"/>
      <c r="F16" s="15"/>
      <c r="G16" s="15"/>
      <c r="H16" s="15"/>
      <c r="I16" s="15"/>
      <c r="J16" s="15"/>
      <c r="K16" s="15"/>
      <c r="L16" s="94">
        <f>SUM(C16:K16)</f>
        <v>0</v>
      </c>
      <c r="M16" s="95"/>
      <c r="N16" s="96">
        <f t="shared" si="2"/>
        <v>0</v>
      </c>
      <c r="O16" s="91"/>
      <c r="P16" s="1"/>
    </row>
    <row r="17" spans="1:16" ht="20.149999999999999" customHeight="1" thickBot="1">
      <c r="A17" s="9"/>
      <c r="B17" s="80"/>
      <c r="C17" s="58"/>
      <c r="D17" s="16"/>
      <c r="E17" s="16"/>
      <c r="F17" s="16"/>
      <c r="G17" s="16"/>
      <c r="H17" s="16"/>
      <c r="I17" s="16"/>
      <c r="J17" s="16"/>
      <c r="K17" s="16"/>
      <c r="L17" s="85">
        <f>SUM(C17:K17)</f>
        <v>0</v>
      </c>
      <c r="M17" s="68"/>
      <c r="N17" s="86">
        <f t="shared" si="2"/>
        <v>0</v>
      </c>
      <c r="O17" s="92">
        <f>O14/4</f>
        <v>0</v>
      </c>
      <c r="P17" s="1"/>
    </row>
    <row r="18" spans="1:16" ht="20.9" customHeight="1" thickBot="1">
      <c r="A18" s="8"/>
      <c r="B18" s="102"/>
      <c r="C18" s="183" t="s">
        <v>62</v>
      </c>
      <c r="D18" s="184"/>
      <c r="E18" s="184"/>
      <c r="F18" s="184"/>
      <c r="G18" s="144"/>
      <c r="H18" s="144"/>
      <c r="I18" s="144"/>
      <c r="J18" s="144"/>
      <c r="K18" s="144"/>
      <c r="L18" s="144"/>
      <c r="M18" s="144"/>
      <c r="N18" s="144"/>
      <c r="O18" s="144"/>
      <c r="P18" s="145"/>
    </row>
    <row r="19" spans="1:16" ht="19.95" hidden="1" customHeight="1">
      <c r="A19" s="1"/>
      <c r="B19" s="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8"/>
    </row>
    <row r="20" spans="1:16" ht="19.95" hidden="1" customHeight="1">
      <c r="A20" s="1"/>
      <c r="B20" s="3" t="s">
        <v>5</v>
      </c>
      <c r="C20" s="149" t="s">
        <v>6</v>
      </c>
      <c r="D20" s="150" t="s">
        <v>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8"/>
    </row>
    <row r="21" spans="1:16" ht="19.95" hidden="1" customHeight="1">
      <c r="A21" s="1"/>
      <c r="B21" s="4" t="s">
        <v>8</v>
      </c>
      <c r="C21" s="151">
        <v>15.5</v>
      </c>
      <c r="D21" s="152">
        <v>16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8"/>
    </row>
    <row r="22" spans="1:16" ht="19.95" hidden="1" customHeight="1">
      <c r="A22" s="1"/>
      <c r="B22" s="5" t="s">
        <v>9</v>
      </c>
      <c r="C22" s="151">
        <v>14.6</v>
      </c>
      <c r="D22" s="152">
        <v>17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8"/>
    </row>
    <row r="23" spans="1:16" ht="19.95" hidden="1" customHeight="1">
      <c r="A23" s="1"/>
      <c r="B23" s="5" t="s">
        <v>0</v>
      </c>
      <c r="C23" s="151">
        <v>15.2</v>
      </c>
      <c r="D23" s="152">
        <v>17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8"/>
    </row>
    <row r="24" spans="1:16" ht="19.95" hidden="1" customHeight="1">
      <c r="A24" s="1"/>
      <c r="B24" s="5" t="s">
        <v>10</v>
      </c>
      <c r="C24" s="151">
        <v>15.6</v>
      </c>
      <c r="D24" s="152">
        <v>18</v>
      </c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8"/>
    </row>
    <row r="25" spans="1:16" ht="19.95" hidden="1" customHeight="1">
      <c r="A25" s="1"/>
      <c r="B25" s="5" t="s">
        <v>11</v>
      </c>
      <c r="C25" s="151">
        <v>19.399999999999999</v>
      </c>
      <c r="D25" s="152">
        <v>22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8"/>
    </row>
    <row r="26" spans="1:16" ht="19.95" hidden="1" customHeight="1">
      <c r="A26" s="1"/>
      <c r="B26" s="5" t="s">
        <v>12</v>
      </c>
      <c r="C26" s="151">
        <v>34</v>
      </c>
      <c r="D26" s="152">
        <v>39</v>
      </c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8"/>
    </row>
    <row r="27" spans="1:16" ht="19.95" hidden="1" customHeight="1">
      <c r="A27" s="1"/>
      <c r="B27" s="5" t="s">
        <v>13</v>
      </c>
      <c r="C27" s="151">
        <v>29.4</v>
      </c>
      <c r="D27" s="152">
        <v>34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8"/>
    </row>
    <row r="28" spans="1:16" ht="19.95" hidden="1" customHeight="1">
      <c r="A28" s="1"/>
      <c r="B28" s="5" t="s">
        <v>14</v>
      </c>
      <c r="C28" s="151">
        <v>20.6</v>
      </c>
      <c r="D28" s="152">
        <v>22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8"/>
    </row>
    <row r="29" spans="1:16" ht="19.95" hidden="1" customHeight="1">
      <c r="A29" s="1"/>
      <c r="B29" s="5" t="s">
        <v>15</v>
      </c>
      <c r="C29" s="151">
        <v>21.2</v>
      </c>
      <c r="D29" s="152">
        <v>23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8"/>
    </row>
    <row r="30" spans="1:16" ht="19.95" hidden="1" customHeight="1">
      <c r="A30" s="1"/>
      <c r="B30" s="5" t="s">
        <v>16</v>
      </c>
      <c r="C30" s="151">
        <v>14.4</v>
      </c>
      <c r="D30" s="152">
        <v>15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8"/>
    </row>
    <row r="31" spans="1:16" ht="19.95" hidden="1" customHeight="1">
      <c r="A31" s="1"/>
      <c r="B31" s="5" t="s">
        <v>17</v>
      </c>
      <c r="C31" s="151">
        <v>17.7</v>
      </c>
      <c r="D31" s="152">
        <v>19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8"/>
    </row>
    <row r="32" spans="1:16" ht="19.95" hidden="1" customHeight="1">
      <c r="A32" s="1"/>
      <c r="B32" s="5" t="s">
        <v>18</v>
      </c>
      <c r="C32" s="151">
        <v>19.5</v>
      </c>
      <c r="D32" s="152">
        <v>21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8"/>
    </row>
    <row r="33" spans="1:16" ht="19.95" hidden="1" customHeight="1">
      <c r="A33" s="1"/>
      <c r="B33" s="5" t="s">
        <v>19</v>
      </c>
      <c r="C33" s="151">
        <v>35.5</v>
      </c>
      <c r="D33" s="152">
        <v>40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8"/>
    </row>
    <row r="34" spans="1:16" ht="19.95" hidden="1" customHeight="1">
      <c r="A34" s="1"/>
      <c r="B34" s="5" t="s">
        <v>1</v>
      </c>
      <c r="C34" s="151">
        <v>33</v>
      </c>
      <c r="D34" s="152">
        <v>38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8"/>
    </row>
    <row r="35" spans="1:16" ht="19.95" hidden="1" customHeight="1">
      <c r="A35" s="1"/>
      <c r="B35" s="5" t="s">
        <v>3</v>
      </c>
      <c r="C35" s="151">
        <v>24.8</v>
      </c>
      <c r="D35" s="152">
        <v>27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8"/>
    </row>
    <row r="36" spans="1:16" ht="19.95" hidden="1" customHeight="1">
      <c r="A36" s="1"/>
      <c r="B36" s="5"/>
      <c r="C36" s="146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8"/>
    </row>
    <row r="37" spans="1:16" ht="19.95" customHeight="1">
      <c r="A37" s="1"/>
      <c r="B37" s="7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</sheetData>
  <mergeCells count="1">
    <mergeCell ref="C18:F18"/>
  </mergeCells>
  <pageMargins left="0.5" right="0.5" top="0.75" bottom="0.75" header="0.27777800000000002" footer="0.27777800000000002"/>
  <pageSetup scale="66" orientation="portrait" r:id="rId1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0962-DB67-4112-815F-C5D760ECD684}">
  <sheetPr>
    <pageSetUpPr fitToPage="1"/>
  </sheetPr>
  <dimension ref="A1:P37"/>
  <sheetViews>
    <sheetView showGridLines="0" zoomScale="145" zoomScaleNormal="145" workbookViewId="0">
      <selection activeCell="N45" sqref="N45"/>
    </sheetView>
  </sheetViews>
  <sheetFormatPr baseColWidth="10" defaultColWidth="16.3046875" defaultRowHeight="19.95" customHeight="1"/>
  <cols>
    <col min="1" max="1" width="6.07421875" style="2" customWidth="1"/>
    <col min="2" max="2" width="15.53515625" style="2" customWidth="1"/>
    <col min="3" max="11" width="5" style="2" customWidth="1"/>
    <col min="12" max="15" width="9" style="2" customWidth="1"/>
    <col min="16" max="16" width="4.921875" style="2" customWidth="1"/>
    <col min="17" max="16384" width="16.3046875" style="2"/>
  </cols>
  <sheetData>
    <row r="1" spans="1:16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4.9" customHeight="1" thickBot="1">
      <c r="A2" s="1"/>
      <c r="B2" s="12" t="s">
        <v>50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4" t="s">
        <v>44</v>
      </c>
      <c r="P2" s="1"/>
    </row>
    <row r="3" spans="1:16" ht="36.75" customHeight="1" thickBot="1">
      <c r="A3" s="9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62" t="s">
        <v>46</v>
      </c>
      <c r="M3" s="62" t="s">
        <v>63</v>
      </c>
      <c r="N3" s="62" t="s">
        <v>47</v>
      </c>
      <c r="O3" s="101" t="s">
        <v>49</v>
      </c>
      <c r="P3" s="1"/>
    </row>
    <row r="4" spans="1:16" ht="20.9" customHeight="1" thickBot="1">
      <c r="A4" s="9"/>
      <c r="B4" s="77"/>
      <c r="C4" s="55"/>
      <c r="D4" s="45"/>
      <c r="E4" s="45"/>
      <c r="F4" s="45"/>
      <c r="G4" s="45"/>
      <c r="H4" s="45"/>
      <c r="I4" s="45"/>
      <c r="J4" s="45"/>
      <c r="K4" s="45"/>
      <c r="L4" s="81">
        <f t="shared" ref="L4:L12" si="0">SUM(C4:K4)</f>
        <v>0</v>
      </c>
      <c r="M4" s="63"/>
      <c r="N4" s="82">
        <f t="shared" ref="N4:N7" si="1">L4-M4</f>
        <v>0</v>
      </c>
      <c r="O4" s="60">
        <f>SUM(N4:N7)</f>
        <v>0</v>
      </c>
      <c r="P4" s="1"/>
    </row>
    <row r="5" spans="1:16" ht="20.149999999999999" customHeight="1" thickBot="1">
      <c r="A5" s="9"/>
      <c r="B5" s="89"/>
      <c r="C5" s="87"/>
      <c r="D5" s="15"/>
      <c r="E5" s="15"/>
      <c r="F5" s="15"/>
      <c r="G5" s="15"/>
      <c r="H5" s="15"/>
      <c r="I5" s="15"/>
      <c r="J5" s="15"/>
      <c r="K5" s="15"/>
      <c r="L5" s="94">
        <f t="shared" si="0"/>
        <v>0</v>
      </c>
      <c r="M5" s="95"/>
      <c r="N5" s="96">
        <f t="shared" si="1"/>
        <v>0</v>
      </c>
      <c r="O5" s="91"/>
      <c r="P5" s="1"/>
    </row>
    <row r="6" spans="1:16" ht="20.149999999999999" customHeight="1" thickBot="1">
      <c r="A6" s="9"/>
      <c r="B6" s="89"/>
      <c r="C6" s="87"/>
      <c r="D6" s="15"/>
      <c r="E6" s="15"/>
      <c r="F6" s="15"/>
      <c r="G6" s="15"/>
      <c r="H6" s="15"/>
      <c r="I6" s="15"/>
      <c r="J6" s="15"/>
      <c r="K6" s="15"/>
      <c r="L6" s="94">
        <f t="shared" si="0"/>
        <v>0</v>
      </c>
      <c r="M6" s="95"/>
      <c r="N6" s="96">
        <f t="shared" si="1"/>
        <v>0</v>
      </c>
      <c r="O6" s="91"/>
      <c r="P6" s="1"/>
    </row>
    <row r="7" spans="1:16" ht="20.149999999999999" customHeight="1" thickBot="1">
      <c r="A7" s="9"/>
      <c r="B7" s="80"/>
      <c r="C7" s="58"/>
      <c r="D7" s="16"/>
      <c r="E7" s="16"/>
      <c r="F7" s="16"/>
      <c r="G7" s="16"/>
      <c r="H7" s="16"/>
      <c r="I7" s="16"/>
      <c r="J7" s="16"/>
      <c r="K7" s="16"/>
      <c r="L7" s="85">
        <f t="shared" si="0"/>
        <v>0</v>
      </c>
      <c r="M7" s="68"/>
      <c r="N7" s="86">
        <f t="shared" si="1"/>
        <v>0</v>
      </c>
      <c r="O7" s="92">
        <f>O4/4</f>
        <v>0</v>
      </c>
      <c r="P7" s="1"/>
    </row>
    <row r="8" spans="1:16" ht="19.95" hidden="1" customHeight="1">
      <c r="A8" s="9"/>
      <c r="B8" s="35" t="s">
        <v>0</v>
      </c>
      <c r="C8" s="18"/>
      <c r="D8" s="18"/>
      <c r="E8" s="18"/>
      <c r="F8" s="18"/>
      <c r="G8" s="18"/>
      <c r="H8" s="18"/>
      <c r="I8" s="18"/>
      <c r="J8" s="18"/>
      <c r="K8" s="18"/>
      <c r="L8" s="19">
        <f t="shared" si="0"/>
        <v>0</v>
      </c>
      <c r="M8" s="20"/>
      <c r="N8" s="21"/>
      <c r="O8" s="36"/>
      <c r="P8" s="1"/>
    </row>
    <row r="9" spans="1:16" ht="19.95" hidden="1" customHeight="1">
      <c r="A9" s="9"/>
      <c r="B9" s="37" t="s">
        <v>1</v>
      </c>
      <c r="C9" s="23"/>
      <c r="D9" s="23"/>
      <c r="E9" s="23"/>
      <c r="F9" s="23"/>
      <c r="G9" s="23"/>
      <c r="H9" s="23"/>
      <c r="I9" s="23"/>
      <c r="J9" s="23"/>
      <c r="K9" s="23"/>
      <c r="L9" s="24">
        <f t="shared" si="0"/>
        <v>0</v>
      </c>
      <c r="M9" s="25"/>
      <c r="N9" s="26"/>
      <c r="O9" s="38"/>
      <c r="P9" s="1"/>
    </row>
    <row r="10" spans="1:16" ht="19.95" hidden="1" customHeight="1">
      <c r="A10" s="9"/>
      <c r="B10" s="37" t="s">
        <v>2</v>
      </c>
      <c r="C10" s="23"/>
      <c r="D10" s="23"/>
      <c r="E10" s="23"/>
      <c r="F10" s="23"/>
      <c r="G10" s="23"/>
      <c r="H10" s="23"/>
      <c r="I10" s="23"/>
      <c r="J10" s="23"/>
      <c r="K10" s="23"/>
      <c r="L10" s="24">
        <f t="shared" si="0"/>
        <v>0</v>
      </c>
      <c r="M10" s="25"/>
      <c r="N10" s="26"/>
      <c r="O10" s="38"/>
      <c r="P10" s="1"/>
    </row>
    <row r="11" spans="1:16" ht="19.95" hidden="1" customHeight="1">
      <c r="A11" s="9"/>
      <c r="B11" s="37" t="s">
        <v>3</v>
      </c>
      <c r="C11" s="23"/>
      <c r="D11" s="23"/>
      <c r="E11" s="23"/>
      <c r="F11" s="23"/>
      <c r="G11" s="23"/>
      <c r="H11" s="23"/>
      <c r="I11" s="23"/>
      <c r="J11" s="23"/>
      <c r="K11" s="23"/>
      <c r="L11" s="24">
        <f t="shared" si="0"/>
        <v>0</v>
      </c>
      <c r="M11" s="25"/>
      <c r="N11" s="26"/>
      <c r="O11" s="38"/>
      <c r="P11" s="1"/>
    </row>
    <row r="12" spans="1:16" ht="19.95" hidden="1" customHeight="1">
      <c r="A12" s="9"/>
      <c r="B12" s="39" t="s">
        <v>4</v>
      </c>
      <c r="C12" s="28"/>
      <c r="D12" s="28"/>
      <c r="E12" s="28"/>
      <c r="F12" s="28"/>
      <c r="G12" s="28"/>
      <c r="H12" s="28"/>
      <c r="I12" s="28"/>
      <c r="J12" s="28"/>
      <c r="K12" s="28"/>
      <c r="L12" s="29">
        <f t="shared" si="0"/>
        <v>0</v>
      </c>
      <c r="M12" s="30"/>
      <c r="N12" s="31"/>
      <c r="O12" s="40"/>
      <c r="P12" s="1"/>
    </row>
    <row r="13" spans="1:16" ht="9" customHeight="1" thickBot="1">
      <c r="A13" s="9"/>
      <c r="B13" s="1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4"/>
      <c r="P13" s="1"/>
    </row>
    <row r="14" spans="1:16" ht="20.149999999999999" customHeight="1" thickBot="1">
      <c r="A14" s="9"/>
      <c r="B14" s="90"/>
      <c r="C14" s="88"/>
      <c r="D14" s="33"/>
      <c r="E14" s="33"/>
      <c r="F14" s="33"/>
      <c r="G14" s="33"/>
      <c r="H14" s="33"/>
      <c r="I14" s="33"/>
      <c r="J14" s="33"/>
      <c r="K14" s="33"/>
      <c r="L14" s="98">
        <f>SUM(C14:K14)</f>
        <v>0</v>
      </c>
      <c r="M14" s="99"/>
      <c r="N14" s="100">
        <f t="shared" ref="N14:N17" si="2">L14-M14</f>
        <v>0</v>
      </c>
      <c r="O14" s="93">
        <f>SUM(N14:N17)</f>
        <v>0</v>
      </c>
      <c r="P14" s="1"/>
    </row>
    <row r="15" spans="1:16" ht="20.149999999999999" customHeight="1" thickBot="1">
      <c r="A15" s="9"/>
      <c r="B15" s="89"/>
      <c r="C15" s="87"/>
      <c r="D15" s="15"/>
      <c r="E15" s="15"/>
      <c r="F15" s="15"/>
      <c r="G15" s="15"/>
      <c r="H15" s="15"/>
      <c r="I15" s="15"/>
      <c r="J15" s="15"/>
      <c r="K15" s="15"/>
      <c r="L15" s="94">
        <f>SUM(C15:K15)</f>
        <v>0</v>
      </c>
      <c r="M15" s="95"/>
      <c r="N15" s="96">
        <f t="shared" si="2"/>
        <v>0</v>
      </c>
      <c r="O15" s="91"/>
      <c r="P15" s="1"/>
    </row>
    <row r="16" spans="1:16" ht="20.149999999999999" customHeight="1" thickBot="1">
      <c r="A16" s="9"/>
      <c r="B16" s="89"/>
      <c r="C16" s="87"/>
      <c r="D16" s="15"/>
      <c r="E16" s="15"/>
      <c r="F16" s="15"/>
      <c r="G16" s="15"/>
      <c r="H16" s="15"/>
      <c r="I16" s="15"/>
      <c r="J16" s="15"/>
      <c r="K16" s="15"/>
      <c r="L16" s="94">
        <f>SUM(C16:K16)</f>
        <v>0</v>
      </c>
      <c r="M16" s="95"/>
      <c r="N16" s="96">
        <f t="shared" si="2"/>
        <v>0</v>
      </c>
      <c r="O16" s="91"/>
      <c r="P16" s="1"/>
    </row>
    <row r="17" spans="1:16" ht="20.149999999999999" customHeight="1" thickBot="1">
      <c r="A17" s="9"/>
      <c r="B17" s="80"/>
      <c r="C17" s="58"/>
      <c r="D17" s="16"/>
      <c r="E17" s="16"/>
      <c r="F17" s="16"/>
      <c r="G17" s="16"/>
      <c r="H17" s="16"/>
      <c r="I17" s="16"/>
      <c r="J17" s="16"/>
      <c r="K17" s="16"/>
      <c r="L17" s="85">
        <f>SUM(C17:K17)</f>
        <v>0</v>
      </c>
      <c r="M17" s="68"/>
      <c r="N17" s="86">
        <f t="shared" si="2"/>
        <v>0</v>
      </c>
      <c r="O17" s="92">
        <f>O14/4</f>
        <v>0</v>
      </c>
      <c r="P17" s="1"/>
    </row>
    <row r="18" spans="1:16" ht="20.9" customHeight="1" thickBot="1">
      <c r="A18" s="8"/>
      <c r="B18" s="102"/>
      <c r="C18" s="183" t="s">
        <v>62</v>
      </c>
      <c r="D18" s="184"/>
      <c r="E18" s="184"/>
      <c r="F18" s="184"/>
      <c r="G18" s="144"/>
      <c r="H18" s="144"/>
      <c r="I18" s="144"/>
      <c r="J18" s="144"/>
      <c r="K18" s="144"/>
      <c r="L18" s="144"/>
      <c r="M18" s="144"/>
      <c r="N18" s="144"/>
      <c r="O18" s="144"/>
      <c r="P18" s="145"/>
    </row>
    <row r="19" spans="1:16" ht="19.95" hidden="1" customHeight="1">
      <c r="A19" s="1"/>
      <c r="B19" s="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8"/>
    </row>
    <row r="20" spans="1:16" ht="19.95" hidden="1" customHeight="1">
      <c r="A20" s="1"/>
      <c r="B20" s="3" t="s">
        <v>5</v>
      </c>
      <c r="C20" s="149" t="s">
        <v>6</v>
      </c>
      <c r="D20" s="150" t="s">
        <v>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8"/>
    </row>
    <row r="21" spans="1:16" ht="19.95" hidden="1" customHeight="1">
      <c r="A21" s="1"/>
      <c r="B21" s="4" t="s">
        <v>8</v>
      </c>
      <c r="C21" s="151">
        <v>15.5</v>
      </c>
      <c r="D21" s="152">
        <v>16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8"/>
    </row>
    <row r="22" spans="1:16" ht="19.95" hidden="1" customHeight="1">
      <c r="A22" s="1"/>
      <c r="B22" s="5" t="s">
        <v>9</v>
      </c>
      <c r="C22" s="151">
        <v>14.6</v>
      </c>
      <c r="D22" s="152">
        <v>17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8"/>
    </row>
    <row r="23" spans="1:16" ht="19.95" hidden="1" customHeight="1">
      <c r="A23" s="1"/>
      <c r="B23" s="5" t="s">
        <v>0</v>
      </c>
      <c r="C23" s="151">
        <v>15.2</v>
      </c>
      <c r="D23" s="152">
        <v>17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8"/>
    </row>
    <row r="24" spans="1:16" ht="19.95" hidden="1" customHeight="1">
      <c r="A24" s="1"/>
      <c r="B24" s="5" t="s">
        <v>10</v>
      </c>
      <c r="C24" s="151">
        <v>15.6</v>
      </c>
      <c r="D24" s="152">
        <v>18</v>
      </c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8"/>
    </row>
    <row r="25" spans="1:16" ht="19.95" hidden="1" customHeight="1">
      <c r="A25" s="1"/>
      <c r="B25" s="5" t="s">
        <v>11</v>
      </c>
      <c r="C25" s="151">
        <v>19.399999999999999</v>
      </c>
      <c r="D25" s="152">
        <v>22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8"/>
    </row>
    <row r="26" spans="1:16" ht="19.95" hidden="1" customHeight="1">
      <c r="A26" s="1"/>
      <c r="B26" s="5" t="s">
        <v>12</v>
      </c>
      <c r="C26" s="151">
        <v>34</v>
      </c>
      <c r="D26" s="152">
        <v>39</v>
      </c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8"/>
    </row>
    <row r="27" spans="1:16" ht="19.95" hidden="1" customHeight="1">
      <c r="A27" s="1"/>
      <c r="B27" s="5" t="s">
        <v>13</v>
      </c>
      <c r="C27" s="151">
        <v>29.4</v>
      </c>
      <c r="D27" s="152">
        <v>34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8"/>
    </row>
    <row r="28" spans="1:16" ht="19.95" hidden="1" customHeight="1">
      <c r="A28" s="1"/>
      <c r="B28" s="5" t="s">
        <v>14</v>
      </c>
      <c r="C28" s="151">
        <v>20.6</v>
      </c>
      <c r="D28" s="152">
        <v>22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8"/>
    </row>
    <row r="29" spans="1:16" ht="19.95" hidden="1" customHeight="1">
      <c r="A29" s="1"/>
      <c r="B29" s="5" t="s">
        <v>15</v>
      </c>
      <c r="C29" s="151">
        <v>21.2</v>
      </c>
      <c r="D29" s="152">
        <v>23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8"/>
    </row>
    <row r="30" spans="1:16" ht="19.95" hidden="1" customHeight="1">
      <c r="A30" s="1"/>
      <c r="B30" s="5" t="s">
        <v>16</v>
      </c>
      <c r="C30" s="151">
        <v>14.4</v>
      </c>
      <c r="D30" s="152">
        <v>15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8"/>
    </row>
    <row r="31" spans="1:16" ht="19.95" hidden="1" customHeight="1">
      <c r="A31" s="1"/>
      <c r="B31" s="5" t="s">
        <v>17</v>
      </c>
      <c r="C31" s="151">
        <v>17.7</v>
      </c>
      <c r="D31" s="152">
        <v>19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8"/>
    </row>
    <row r="32" spans="1:16" ht="19.95" hidden="1" customHeight="1">
      <c r="A32" s="1"/>
      <c r="B32" s="5" t="s">
        <v>18</v>
      </c>
      <c r="C32" s="151">
        <v>19.5</v>
      </c>
      <c r="D32" s="152">
        <v>21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8"/>
    </row>
    <row r="33" spans="1:16" ht="19.95" hidden="1" customHeight="1">
      <c r="A33" s="1"/>
      <c r="B33" s="5" t="s">
        <v>19</v>
      </c>
      <c r="C33" s="151">
        <v>35.5</v>
      </c>
      <c r="D33" s="152">
        <v>40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8"/>
    </row>
    <row r="34" spans="1:16" ht="19.95" hidden="1" customHeight="1">
      <c r="A34" s="1"/>
      <c r="B34" s="5" t="s">
        <v>1</v>
      </c>
      <c r="C34" s="151">
        <v>33</v>
      </c>
      <c r="D34" s="152">
        <v>38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8"/>
    </row>
    <row r="35" spans="1:16" ht="19.95" hidden="1" customHeight="1">
      <c r="A35" s="1"/>
      <c r="B35" s="5" t="s">
        <v>3</v>
      </c>
      <c r="C35" s="151">
        <v>24.8</v>
      </c>
      <c r="D35" s="152">
        <v>27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8"/>
    </row>
    <row r="36" spans="1:16" ht="19.95" hidden="1" customHeight="1">
      <c r="A36" s="1"/>
      <c r="B36" s="5"/>
      <c r="C36" s="146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8"/>
    </row>
    <row r="37" spans="1:16" ht="19.95" customHeight="1">
      <c r="A37" s="1"/>
      <c r="B37" s="7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</row>
  </sheetData>
  <mergeCells count="1">
    <mergeCell ref="C18:F18"/>
  </mergeCells>
  <pageMargins left="0.5" right="0.5" top="0.75" bottom="0.75" header="0.27777800000000002" footer="0.27777800000000002"/>
  <pageSetup scale="66" orientation="portrait" r:id="rId1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37"/>
  <sheetViews>
    <sheetView showGridLines="0" zoomScale="145" zoomScaleNormal="145" workbookViewId="0">
      <selection activeCell="K43" sqref="K43"/>
    </sheetView>
  </sheetViews>
  <sheetFormatPr baseColWidth="10" defaultColWidth="16.3046875" defaultRowHeight="19.95" customHeight="1" outlineLevelCol="1"/>
  <cols>
    <col min="1" max="1" width="6.07421875" style="2" customWidth="1"/>
    <col min="2" max="2" width="15" style="2" customWidth="1"/>
    <col min="3" max="11" width="5" style="2" customWidth="1"/>
    <col min="12" max="20" width="5" style="2" customWidth="1" outlineLevel="1"/>
    <col min="21" max="24" width="9" style="2" customWidth="1"/>
    <col min="25" max="25" width="4.921875" style="2" customWidth="1"/>
    <col min="26" max="16384" width="16.3046875" style="2"/>
  </cols>
  <sheetData>
    <row r="1" spans="1:25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4.9" customHeight="1" thickBot="1">
      <c r="A2" s="1"/>
      <c r="B2" s="12" t="s">
        <v>58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4" t="s">
        <v>44</v>
      </c>
      <c r="Y2" s="1"/>
    </row>
    <row r="3" spans="1:25" ht="36.75" customHeight="1" thickBot="1">
      <c r="A3" s="9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53">
        <v>10</v>
      </c>
      <c r="M3" s="53">
        <v>11</v>
      </c>
      <c r="N3" s="53">
        <v>12</v>
      </c>
      <c r="O3" s="53">
        <v>13</v>
      </c>
      <c r="P3" s="53">
        <v>14</v>
      </c>
      <c r="Q3" s="53">
        <v>15</v>
      </c>
      <c r="R3" s="53">
        <v>16</v>
      </c>
      <c r="S3" s="53">
        <v>17</v>
      </c>
      <c r="T3" s="61">
        <v>18</v>
      </c>
      <c r="U3" s="62" t="s">
        <v>46</v>
      </c>
      <c r="V3" s="62" t="s">
        <v>52</v>
      </c>
      <c r="W3" s="62" t="s">
        <v>47</v>
      </c>
      <c r="X3" s="101" t="s">
        <v>49</v>
      </c>
      <c r="Y3" s="1"/>
    </row>
    <row r="4" spans="1:25" ht="20.9" customHeight="1" thickBot="1">
      <c r="A4" s="9"/>
      <c r="B4" s="77"/>
      <c r="C4" s="5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6"/>
      <c r="U4" s="81">
        <f t="shared" ref="U4:U12" si="0">SUM(C4:T4)</f>
        <v>0</v>
      </c>
      <c r="V4" s="63"/>
      <c r="W4" s="82">
        <f t="shared" ref="W4:W7" si="1">U4-V4</f>
        <v>0</v>
      </c>
      <c r="X4" s="60">
        <f>SUM(W4:W7)</f>
        <v>0</v>
      </c>
      <c r="Y4" s="1"/>
    </row>
    <row r="5" spans="1:25" ht="20.149999999999999" customHeight="1" thickBot="1">
      <c r="A5" s="9"/>
      <c r="B5" s="89"/>
      <c r="C5" s="87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34"/>
      <c r="U5" s="94">
        <f t="shared" si="0"/>
        <v>0</v>
      </c>
      <c r="V5" s="95"/>
      <c r="W5" s="96">
        <f t="shared" si="1"/>
        <v>0</v>
      </c>
      <c r="X5" s="91"/>
      <c r="Y5" s="1"/>
    </row>
    <row r="6" spans="1:25" ht="20.149999999999999" customHeight="1" thickBot="1">
      <c r="A6" s="9"/>
      <c r="B6" s="89"/>
      <c r="C6" s="87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34"/>
      <c r="U6" s="94">
        <f t="shared" si="0"/>
        <v>0</v>
      </c>
      <c r="V6" s="95"/>
      <c r="W6" s="96">
        <f t="shared" si="1"/>
        <v>0</v>
      </c>
      <c r="X6" s="91"/>
      <c r="Y6" s="1"/>
    </row>
    <row r="7" spans="1:25" ht="20.149999999999999" customHeight="1" thickBot="1">
      <c r="A7" s="9"/>
      <c r="B7" s="80"/>
      <c r="C7" s="58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67"/>
      <c r="U7" s="85">
        <f t="shared" si="0"/>
        <v>0</v>
      </c>
      <c r="V7" s="68"/>
      <c r="W7" s="86">
        <f t="shared" si="1"/>
        <v>0</v>
      </c>
      <c r="X7" s="92">
        <f>X4/4</f>
        <v>0</v>
      </c>
      <c r="Y7" s="1"/>
    </row>
    <row r="8" spans="1:25" ht="19.95" hidden="1" customHeight="1">
      <c r="A8" s="9"/>
      <c r="B8" s="35" t="s">
        <v>0</v>
      </c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f t="shared" si="0"/>
        <v>0</v>
      </c>
      <c r="V8" s="20"/>
      <c r="W8" s="21"/>
      <c r="X8" s="36"/>
      <c r="Y8" s="1"/>
    </row>
    <row r="9" spans="1:25" ht="19.95" hidden="1" customHeight="1">
      <c r="A9" s="9"/>
      <c r="B9" s="37" t="s">
        <v>1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4">
        <f t="shared" si="0"/>
        <v>0</v>
      </c>
      <c r="V9" s="25"/>
      <c r="W9" s="26"/>
      <c r="X9" s="38"/>
      <c r="Y9" s="1"/>
    </row>
    <row r="10" spans="1:25" ht="19.95" hidden="1" customHeight="1">
      <c r="A10" s="9"/>
      <c r="B10" s="37" t="s">
        <v>2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4">
        <f t="shared" si="0"/>
        <v>0</v>
      </c>
      <c r="V10" s="25"/>
      <c r="W10" s="26"/>
      <c r="X10" s="38"/>
      <c r="Y10" s="1"/>
    </row>
    <row r="11" spans="1:25" ht="19.95" hidden="1" customHeight="1">
      <c r="A11" s="9"/>
      <c r="B11" s="37" t="s">
        <v>3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4">
        <f t="shared" si="0"/>
        <v>0</v>
      </c>
      <c r="V11" s="25"/>
      <c r="W11" s="26"/>
      <c r="X11" s="38"/>
      <c r="Y11" s="1"/>
    </row>
    <row r="12" spans="1:25" ht="19.95" hidden="1" customHeight="1">
      <c r="A12" s="9"/>
      <c r="B12" s="39" t="s">
        <v>4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9">
        <f t="shared" si="0"/>
        <v>0</v>
      </c>
      <c r="V12" s="30"/>
      <c r="W12" s="31"/>
      <c r="X12" s="40"/>
      <c r="Y12" s="1"/>
    </row>
    <row r="13" spans="1:25" ht="9" customHeight="1" thickBot="1">
      <c r="A13" s="9"/>
      <c r="B13" s="1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4"/>
      <c r="Y13" s="1"/>
    </row>
    <row r="14" spans="1:25" ht="20.149999999999999" customHeight="1" thickBot="1">
      <c r="A14" s="9"/>
      <c r="B14" s="90"/>
      <c r="C14" s="88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97"/>
      <c r="U14" s="98">
        <f t="shared" ref="U14:U17" si="2">SUM(C14:T14)</f>
        <v>0</v>
      </c>
      <c r="V14" s="99"/>
      <c r="W14" s="100">
        <f t="shared" ref="W14:W17" si="3">U14-V14</f>
        <v>0</v>
      </c>
      <c r="X14" s="93">
        <f>SUM(W14:W17)</f>
        <v>0</v>
      </c>
      <c r="Y14" s="1"/>
    </row>
    <row r="15" spans="1:25" ht="20.149999999999999" customHeight="1" thickBot="1">
      <c r="A15" s="9"/>
      <c r="B15" s="89"/>
      <c r="C15" s="87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34"/>
      <c r="U15" s="94">
        <f t="shared" si="2"/>
        <v>0</v>
      </c>
      <c r="V15" s="95"/>
      <c r="W15" s="96">
        <f t="shared" si="3"/>
        <v>0</v>
      </c>
      <c r="X15" s="91"/>
      <c r="Y15" s="1"/>
    </row>
    <row r="16" spans="1:25" ht="20.149999999999999" customHeight="1" thickBot="1">
      <c r="A16" s="9"/>
      <c r="B16" s="89"/>
      <c r="C16" s="87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34"/>
      <c r="U16" s="94">
        <f t="shared" si="2"/>
        <v>0</v>
      </c>
      <c r="V16" s="95"/>
      <c r="W16" s="96">
        <f t="shared" si="3"/>
        <v>0</v>
      </c>
      <c r="X16" s="91"/>
      <c r="Y16" s="1"/>
    </row>
    <row r="17" spans="1:25" ht="20.149999999999999" customHeight="1" thickBot="1">
      <c r="A17" s="9"/>
      <c r="B17" s="80"/>
      <c r="C17" s="5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67"/>
      <c r="U17" s="85">
        <f t="shared" si="2"/>
        <v>0</v>
      </c>
      <c r="V17" s="68"/>
      <c r="W17" s="86">
        <f t="shared" si="3"/>
        <v>0</v>
      </c>
      <c r="X17" s="92">
        <f>X14/4</f>
        <v>0</v>
      </c>
      <c r="Y17" s="1"/>
    </row>
    <row r="18" spans="1:25" ht="20.9" customHeight="1" thickBot="1">
      <c r="A18" s="8"/>
      <c r="B18" s="102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5"/>
    </row>
    <row r="19" spans="1:25" ht="19.95" hidden="1" customHeight="1">
      <c r="A19" s="1"/>
      <c r="B19" s="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8"/>
    </row>
    <row r="20" spans="1:25" ht="19.95" hidden="1" customHeight="1">
      <c r="A20" s="1"/>
      <c r="B20" s="3" t="s">
        <v>5</v>
      </c>
      <c r="C20" s="149" t="s">
        <v>6</v>
      </c>
      <c r="D20" s="150" t="s">
        <v>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8"/>
    </row>
    <row r="21" spans="1:25" ht="19.95" hidden="1" customHeight="1">
      <c r="A21" s="1"/>
      <c r="B21" s="4" t="s">
        <v>8</v>
      </c>
      <c r="C21" s="151">
        <v>15.5</v>
      </c>
      <c r="D21" s="152">
        <v>16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8"/>
    </row>
    <row r="22" spans="1:25" ht="19.95" hidden="1" customHeight="1">
      <c r="A22" s="1"/>
      <c r="B22" s="5" t="s">
        <v>9</v>
      </c>
      <c r="C22" s="151">
        <v>14.6</v>
      </c>
      <c r="D22" s="152">
        <v>17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8"/>
    </row>
    <row r="23" spans="1:25" ht="19.95" hidden="1" customHeight="1">
      <c r="A23" s="1"/>
      <c r="B23" s="5" t="s">
        <v>0</v>
      </c>
      <c r="C23" s="151">
        <v>15.2</v>
      </c>
      <c r="D23" s="152">
        <v>17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8"/>
    </row>
    <row r="24" spans="1:25" ht="19.95" hidden="1" customHeight="1">
      <c r="A24" s="1"/>
      <c r="B24" s="5" t="s">
        <v>10</v>
      </c>
      <c r="C24" s="151">
        <v>15.6</v>
      </c>
      <c r="D24" s="152">
        <v>18</v>
      </c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8"/>
    </row>
    <row r="25" spans="1:25" ht="19.95" hidden="1" customHeight="1">
      <c r="A25" s="1"/>
      <c r="B25" s="5" t="s">
        <v>11</v>
      </c>
      <c r="C25" s="151">
        <v>19.399999999999999</v>
      </c>
      <c r="D25" s="152">
        <v>22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8"/>
    </row>
    <row r="26" spans="1:25" ht="19.95" hidden="1" customHeight="1">
      <c r="A26" s="1"/>
      <c r="B26" s="5" t="s">
        <v>12</v>
      </c>
      <c r="C26" s="151">
        <v>34</v>
      </c>
      <c r="D26" s="152">
        <v>39</v>
      </c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8"/>
    </row>
    <row r="27" spans="1:25" ht="19.95" hidden="1" customHeight="1">
      <c r="A27" s="1"/>
      <c r="B27" s="5" t="s">
        <v>13</v>
      </c>
      <c r="C27" s="151">
        <v>29.4</v>
      </c>
      <c r="D27" s="152">
        <v>34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8"/>
    </row>
    <row r="28" spans="1:25" ht="19.95" hidden="1" customHeight="1">
      <c r="A28" s="1"/>
      <c r="B28" s="5" t="s">
        <v>14</v>
      </c>
      <c r="C28" s="151">
        <v>20.6</v>
      </c>
      <c r="D28" s="152">
        <v>22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8"/>
    </row>
    <row r="29" spans="1:25" ht="19.95" hidden="1" customHeight="1">
      <c r="A29" s="1"/>
      <c r="B29" s="5" t="s">
        <v>15</v>
      </c>
      <c r="C29" s="151">
        <v>21.2</v>
      </c>
      <c r="D29" s="152">
        <v>23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8"/>
    </row>
    <row r="30" spans="1:25" ht="19.95" hidden="1" customHeight="1">
      <c r="A30" s="1"/>
      <c r="B30" s="5" t="s">
        <v>16</v>
      </c>
      <c r="C30" s="151">
        <v>14.4</v>
      </c>
      <c r="D30" s="152">
        <v>15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8"/>
    </row>
    <row r="31" spans="1:25" ht="19.95" hidden="1" customHeight="1">
      <c r="A31" s="1"/>
      <c r="B31" s="5" t="s">
        <v>17</v>
      </c>
      <c r="C31" s="151">
        <v>17.7</v>
      </c>
      <c r="D31" s="152">
        <v>19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8"/>
    </row>
    <row r="32" spans="1:25" ht="19.95" hidden="1" customHeight="1">
      <c r="A32" s="1"/>
      <c r="B32" s="5" t="s">
        <v>18</v>
      </c>
      <c r="C32" s="151">
        <v>19.5</v>
      </c>
      <c r="D32" s="152">
        <v>21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8"/>
    </row>
    <row r="33" spans="1:25" ht="19.95" hidden="1" customHeight="1">
      <c r="A33" s="1"/>
      <c r="B33" s="5" t="s">
        <v>19</v>
      </c>
      <c r="C33" s="151">
        <v>35.5</v>
      </c>
      <c r="D33" s="152">
        <v>40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8"/>
    </row>
    <row r="34" spans="1:25" ht="19.95" hidden="1" customHeight="1">
      <c r="A34" s="1"/>
      <c r="B34" s="5" t="s">
        <v>1</v>
      </c>
      <c r="C34" s="151">
        <v>33</v>
      </c>
      <c r="D34" s="152">
        <v>38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8"/>
    </row>
    <row r="35" spans="1:25" ht="19.95" hidden="1" customHeight="1">
      <c r="A35" s="1"/>
      <c r="B35" s="5" t="s">
        <v>3</v>
      </c>
      <c r="C35" s="151">
        <v>24.8</v>
      </c>
      <c r="D35" s="152">
        <v>27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8"/>
    </row>
    <row r="36" spans="1:25" ht="19.95" hidden="1" customHeight="1">
      <c r="A36" s="1"/>
      <c r="B36" s="5"/>
      <c r="C36" s="146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8"/>
    </row>
    <row r="37" spans="1:25" ht="19.95" customHeight="1">
      <c r="A37" s="1"/>
      <c r="B37" s="7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4"/>
    </row>
  </sheetData>
  <pageMargins left="0.5" right="0.5" top="0.75" bottom="0.75" header="0.27777800000000002" footer="0.27777800000000002"/>
  <pageSetup scale="66" orientation="portrait" r:id="rId1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B0AFF-0E50-454D-87AD-6C271617CB1C}">
  <sheetPr>
    <pageSetUpPr fitToPage="1"/>
  </sheetPr>
  <dimension ref="A1:Y37"/>
  <sheetViews>
    <sheetView showGridLines="0" zoomScale="130" zoomScaleNormal="130" workbookViewId="0">
      <selection activeCell="Z12" sqref="Z12"/>
    </sheetView>
  </sheetViews>
  <sheetFormatPr baseColWidth="10" defaultColWidth="16.3046875" defaultRowHeight="19.95" customHeight="1" outlineLevelCol="1"/>
  <cols>
    <col min="1" max="1" width="6.07421875" style="2" customWidth="1"/>
    <col min="2" max="2" width="30.921875" style="2" customWidth="1"/>
    <col min="3" max="11" width="5" style="2" customWidth="1"/>
    <col min="12" max="20" width="5" style="2" customWidth="1" outlineLevel="1"/>
    <col min="21" max="21" width="9.4609375" style="2" customWidth="1"/>
    <col min="22" max="22" width="8.921875" style="2" customWidth="1"/>
    <col min="23" max="23" width="9.53515625" style="2" customWidth="1"/>
    <col min="24" max="24" width="9.3046875" style="2" customWidth="1"/>
    <col min="25" max="25" width="4.921875" style="2" customWidth="1"/>
    <col min="26" max="16384" width="16.3046875" style="2"/>
  </cols>
  <sheetData>
    <row r="1" spans="1:25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4.9" customHeight="1" thickBot="1">
      <c r="A2" s="1"/>
      <c r="B2" s="12" t="s">
        <v>58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4" t="s">
        <v>57</v>
      </c>
      <c r="Y2" s="1"/>
    </row>
    <row r="3" spans="1:25" ht="36.9" customHeight="1" thickBot="1">
      <c r="A3" s="9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53">
        <v>10</v>
      </c>
      <c r="M3" s="53">
        <v>11</v>
      </c>
      <c r="N3" s="53">
        <v>12</v>
      </c>
      <c r="O3" s="53">
        <v>13</v>
      </c>
      <c r="P3" s="53">
        <v>14</v>
      </c>
      <c r="Q3" s="53">
        <v>15</v>
      </c>
      <c r="R3" s="53">
        <v>16</v>
      </c>
      <c r="S3" s="53">
        <v>17</v>
      </c>
      <c r="T3" s="61">
        <v>18</v>
      </c>
      <c r="U3" s="159" t="s">
        <v>46</v>
      </c>
      <c r="V3" s="62" t="s">
        <v>52</v>
      </c>
      <c r="W3" s="101" t="s">
        <v>48</v>
      </c>
      <c r="X3" s="101" t="s">
        <v>45</v>
      </c>
      <c r="Y3" s="1"/>
    </row>
    <row r="4" spans="1:25" ht="20.9" customHeight="1" thickBot="1">
      <c r="A4" s="10"/>
      <c r="B4" s="161"/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165">
        <f t="shared" ref="U4:U17" si="0">SUM(C4:T4)</f>
        <v>0</v>
      </c>
      <c r="V4" s="166">
        <f>(12+15)/2</f>
        <v>13.5</v>
      </c>
      <c r="W4" s="166">
        <f t="shared" ref="W4:W11" si="1">U4-V4</f>
        <v>-13.5</v>
      </c>
      <c r="X4" s="167"/>
      <c r="Y4" s="1"/>
    </row>
    <row r="5" spans="1:25" ht="20.9" customHeight="1" thickBot="1">
      <c r="A5" s="10"/>
      <c r="B5" s="136"/>
      <c r="C5" s="137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9"/>
      <c r="U5" s="140">
        <f t="shared" si="0"/>
        <v>0</v>
      </c>
      <c r="V5" s="141"/>
      <c r="W5" s="166">
        <f t="shared" si="1"/>
        <v>0</v>
      </c>
      <c r="X5" s="142"/>
      <c r="Y5" s="1"/>
    </row>
    <row r="6" spans="1:25" ht="20.9" customHeight="1" thickBot="1">
      <c r="A6" s="10"/>
      <c r="B6" s="136"/>
      <c r="C6" s="137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9"/>
      <c r="U6" s="160">
        <f t="shared" si="0"/>
        <v>0</v>
      </c>
      <c r="V6" s="141"/>
      <c r="W6" s="166">
        <f t="shared" si="1"/>
        <v>0</v>
      </c>
      <c r="X6" s="142"/>
      <c r="Y6" s="1"/>
    </row>
    <row r="7" spans="1:25" ht="20.9" customHeight="1" thickBot="1">
      <c r="A7" s="10"/>
      <c r="B7" s="136"/>
      <c r="C7" s="137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9"/>
      <c r="U7" s="160">
        <f t="shared" si="0"/>
        <v>0</v>
      </c>
      <c r="V7" s="141"/>
      <c r="W7" s="166">
        <f t="shared" si="1"/>
        <v>0</v>
      </c>
      <c r="X7" s="142"/>
      <c r="Y7" s="1"/>
    </row>
    <row r="8" spans="1:25" ht="20.9" customHeight="1" thickBot="1">
      <c r="A8" s="10"/>
      <c r="B8" s="136"/>
      <c r="C8" s="137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9"/>
      <c r="U8" s="160">
        <f t="shared" si="0"/>
        <v>0</v>
      </c>
      <c r="V8" s="141"/>
      <c r="W8" s="166">
        <f t="shared" si="1"/>
        <v>0</v>
      </c>
      <c r="X8" s="142"/>
      <c r="Y8" s="1"/>
    </row>
    <row r="9" spans="1:25" ht="20.9" customHeight="1" thickBot="1">
      <c r="A9" s="10"/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9"/>
      <c r="U9" s="160">
        <f t="shared" si="0"/>
        <v>0</v>
      </c>
      <c r="V9" s="141"/>
      <c r="W9" s="166">
        <f t="shared" si="1"/>
        <v>0</v>
      </c>
      <c r="X9" s="142"/>
      <c r="Y9" s="1"/>
    </row>
    <row r="10" spans="1:25" ht="20.9" customHeight="1" thickBot="1">
      <c r="A10" s="10"/>
      <c r="B10" s="136"/>
      <c r="C10" s="137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9"/>
      <c r="U10" s="160">
        <f t="shared" si="0"/>
        <v>0</v>
      </c>
      <c r="V10" s="141"/>
      <c r="W10" s="166">
        <f t="shared" si="1"/>
        <v>0</v>
      </c>
      <c r="X10" s="142"/>
      <c r="Y10" s="1"/>
    </row>
    <row r="11" spans="1:25" ht="20.9" customHeight="1" thickBot="1">
      <c r="A11" s="10"/>
      <c r="B11" s="136"/>
      <c r="C11" s="137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9"/>
      <c r="U11" s="160">
        <f t="shared" si="0"/>
        <v>0</v>
      </c>
      <c r="V11" s="141"/>
      <c r="W11" s="166">
        <f t="shared" si="1"/>
        <v>0</v>
      </c>
      <c r="X11" s="142"/>
      <c r="Y11" s="1"/>
    </row>
    <row r="12" spans="1:25" ht="20.149999999999999" customHeight="1" thickBot="1">
      <c r="A12" s="11"/>
      <c r="B12" s="129"/>
      <c r="C12" s="130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2"/>
      <c r="U12" s="133">
        <f t="shared" ref="U12" si="2">SUM(C12:T12)</f>
        <v>0</v>
      </c>
      <c r="V12" s="134"/>
      <c r="W12" s="135">
        <f t="shared" ref="W12" si="3">U12-V12</f>
        <v>0</v>
      </c>
      <c r="X12" s="142"/>
      <c r="Y12" s="1"/>
    </row>
    <row r="13" spans="1:25" ht="19.95" hidden="1" customHeight="1">
      <c r="A13" s="11"/>
      <c r="B13" s="17" t="s">
        <v>0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9">
        <f t="shared" si="0"/>
        <v>0</v>
      </c>
      <c r="V13" s="20"/>
      <c r="W13" s="21"/>
      <c r="X13" s="21"/>
      <c r="Y13" s="1"/>
    </row>
    <row r="14" spans="1:25" ht="19.95" hidden="1" customHeight="1">
      <c r="A14" s="11"/>
      <c r="B14" s="22" t="s">
        <v>1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4">
        <f t="shared" si="0"/>
        <v>0</v>
      </c>
      <c r="V14" s="25"/>
      <c r="W14" s="26"/>
      <c r="X14" s="26"/>
      <c r="Y14" s="1"/>
    </row>
    <row r="15" spans="1:25" ht="19.95" hidden="1" customHeight="1">
      <c r="A15" s="11"/>
      <c r="B15" s="22" t="s">
        <v>2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4">
        <f t="shared" si="0"/>
        <v>0</v>
      </c>
      <c r="V15" s="25"/>
      <c r="W15" s="26"/>
      <c r="X15" s="26"/>
      <c r="Y15" s="1"/>
    </row>
    <row r="16" spans="1:25" ht="19.95" hidden="1" customHeight="1">
      <c r="A16" s="11"/>
      <c r="B16" s="22" t="s">
        <v>3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4">
        <f t="shared" si="0"/>
        <v>0</v>
      </c>
      <c r="V16" s="25"/>
      <c r="W16" s="26"/>
      <c r="X16" s="26"/>
      <c r="Y16" s="1"/>
    </row>
    <row r="17" spans="1:25" ht="19.95" hidden="1" customHeight="1">
      <c r="A17" s="11"/>
      <c r="B17" s="27" t="s">
        <v>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9">
        <f t="shared" si="0"/>
        <v>0</v>
      </c>
      <c r="V17" s="30"/>
      <c r="W17" s="31"/>
      <c r="X17" s="31"/>
      <c r="Y17" s="1"/>
    </row>
    <row r="18" spans="1:25" ht="20.9" customHeight="1" thickBot="1">
      <c r="A18" s="1"/>
      <c r="B18" s="102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5"/>
    </row>
    <row r="19" spans="1:25" ht="19.95" hidden="1" customHeight="1">
      <c r="A19" s="1"/>
      <c r="B19" s="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8"/>
    </row>
    <row r="20" spans="1:25" ht="19.95" hidden="1" customHeight="1">
      <c r="A20" s="1"/>
      <c r="B20" s="3" t="s">
        <v>5</v>
      </c>
      <c r="C20" s="149" t="s">
        <v>6</v>
      </c>
      <c r="D20" s="150" t="s">
        <v>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8"/>
    </row>
    <row r="21" spans="1:25" ht="19.95" hidden="1" customHeight="1">
      <c r="A21" s="1"/>
      <c r="B21" s="4" t="s">
        <v>8</v>
      </c>
      <c r="C21" s="151">
        <v>15.5</v>
      </c>
      <c r="D21" s="152">
        <v>16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8"/>
    </row>
    <row r="22" spans="1:25" ht="19.95" hidden="1" customHeight="1">
      <c r="A22" s="1"/>
      <c r="B22" s="5" t="s">
        <v>9</v>
      </c>
      <c r="C22" s="151">
        <v>14.6</v>
      </c>
      <c r="D22" s="152">
        <v>17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8"/>
    </row>
    <row r="23" spans="1:25" ht="19.95" hidden="1" customHeight="1">
      <c r="A23" s="1"/>
      <c r="B23" s="5" t="s">
        <v>0</v>
      </c>
      <c r="C23" s="151">
        <v>15.2</v>
      </c>
      <c r="D23" s="152">
        <v>17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8"/>
    </row>
    <row r="24" spans="1:25" ht="19.95" hidden="1" customHeight="1">
      <c r="A24" s="1"/>
      <c r="B24" s="5" t="s">
        <v>10</v>
      </c>
      <c r="C24" s="151">
        <v>15.6</v>
      </c>
      <c r="D24" s="152">
        <v>18</v>
      </c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8"/>
    </row>
    <row r="25" spans="1:25" ht="19.95" hidden="1" customHeight="1">
      <c r="A25" s="1"/>
      <c r="B25" s="5" t="s">
        <v>11</v>
      </c>
      <c r="C25" s="151">
        <v>19.399999999999999</v>
      </c>
      <c r="D25" s="152">
        <v>22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8"/>
    </row>
    <row r="26" spans="1:25" ht="19.95" hidden="1" customHeight="1">
      <c r="A26" s="1"/>
      <c r="B26" s="5" t="s">
        <v>12</v>
      </c>
      <c r="C26" s="151">
        <v>34</v>
      </c>
      <c r="D26" s="152">
        <v>39</v>
      </c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8"/>
    </row>
    <row r="27" spans="1:25" ht="19.95" hidden="1" customHeight="1">
      <c r="A27" s="1"/>
      <c r="B27" s="5" t="s">
        <v>13</v>
      </c>
      <c r="C27" s="151">
        <v>29.4</v>
      </c>
      <c r="D27" s="152">
        <v>34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8"/>
    </row>
    <row r="28" spans="1:25" ht="19.95" hidden="1" customHeight="1">
      <c r="A28" s="1"/>
      <c r="B28" s="5" t="s">
        <v>14</v>
      </c>
      <c r="C28" s="151">
        <v>20.6</v>
      </c>
      <c r="D28" s="152">
        <v>22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8"/>
    </row>
    <row r="29" spans="1:25" ht="19.95" hidden="1" customHeight="1">
      <c r="A29" s="1"/>
      <c r="B29" s="5" t="s">
        <v>15</v>
      </c>
      <c r="C29" s="151">
        <v>21.2</v>
      </c>
      <c r="D29" s="152">
        <v>23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8"/>
    </row>
    <row r="30" spans="1:25" ht="19.95" hidden="1" customHeight="1">
      <c r="A30" s="1"/>
      <c r="B30" s="5" t="s">
        <v>16</v>
      </c>
      <c r="C30" s="151">
        <v>14.4</v>
      </c>
      <c r="D30" s="152">
        <v>15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8"/>
    </row>
    <row r="31" spans="1:25" ht="19.95" hidden="1" customHeight="1">
      <c r="A31" s="1"/>
      <c r="B31" s="5" t="s">
        <v>17</v>
      </c>
      <c r="C31" s="151">
        <v>17.7</v>
      </c>
      <c r="D31" s="152">
        <v>19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8"/>
    </row>
    <row r="32" spans="1:25" ht="19.95" hidden="1" customHeight="1">
      <c r="A32" s="1"/>
      <c r="B32" s="5" t="s">
        <v>18</v>
      </c>
      <c r="C32" s="151">
        <v>19.5</v>
      </c>
      <c r="D32" s="152">
        <v>21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8"/>
    </row>
    <row r="33" spans="1:25" ht="19.95" hidden="1" customHeight="1">
      <c r="A33" s="1"/>
      <c r="B33" s="5" t="s">
        <v>19</v>
      </c>
      <c r="C33" s="151">
        <v>35.5</v>
      </c>
      <c r="D33" s="152">
        <v>40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8"/>
    </row>
    <row r="34" spans="1:25" ht="19.95" hidden="1" customHeight="1">
      <c r="A34" s="1"/>
      <c r="B34" s="5" t="s">
        <v>1</v>
      </c>
      <c r="C34" s="151">
        <v>33</v>
      </c>
      <c r="D34" s="152">
        <v>38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8"/>
    </row>
    <row r="35" spans="1:25" ht="19.95" hidden="1" customHeight="1">
      <c r="A35" s="1"/>
      <c r="B35" s="5" t="s">
        <v>3</v>
      </c>
      <c r="C35" s="151">
        <v>24.8</v>
      </c>
      <c r="D35" s="152">
        <v>27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8"/>
    </row>
    <row r="36" spans="1:25" ht="19.95" hidden="1" customHeight="1">
      <c r="A36" s="1"/>
      <c r="B36" s="5"/>
      <c r="C36" s="146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8"/>
    </row>
    <row r="37" spans="1:25" ht="19.95" customHeight="1">
      <c r="A37" s="1"/>
      <c r="B37" s="7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4"/>
    </row>
  </sheetData>
  <pageMargins left="0.5" right="0.5" top="0.75" bottom="0.75" header="0.27777800000000002" footer="0.27777800000000002"/>
  <pageSetup scale="55" orientation="portrait" r:id="rId1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32312-9D98-4824-A9BF-EE8F90CE2560}">
  <sheetPr>
    <pageSetUpPr fitToPage="1"/>
  </sheetPr>
  <dimension ref="A1:Z44"/>
  <sheetViews>
    <sheetView showGridLines="0" zoomScale="115" zoomScaleNormal="115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O48" sqref="O48"/>
    </sheetView>
  </sheetViews>
  <sheetFormatPr baseColWidth="10" defaultColWidth="16.3046875" defaultRowHeight="19.95" customHeight="1" outlineLevelCol="1"/>
  <cols>
    <col min="1" max="1" width="6.07421875" style="2" customWidth="1"/>
    <col min="2" max="2" width="15.53515625" style="2" customWidth="1"/>
    <col min="3" max="11" width="4.23046875" style="2" customWidth="1"/>
    <col min="12" max="20" width="4.23046875" style="2" customWidth="1" outlineLevel="1"/>
    <col min="21" max="25" width="9" style="2" customWidth="1"/>
    <col min="26" max="26" width="4.921875" style="2" customWidth="1"/>
    <col min="27" max="16384" width="16.3046875" style="2"/>
  </cols>
  <sheetData>
    <row r="1" spans="1:26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9" customHeight="1" thickBot="1">
      <c r="A2" s="1"/>
      <c r="B2" s="12" t="s">
        <v>58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4" t="s">
        <v>59</v>
      </c>
      <c r="Z2" s="1"/>
    </row>
    <row r="3" spans="1:26" s="107" customFormat="1" ht="41.25" customHeight="1" thickBot="1">
      <c r="A3" s="105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53">
        <v>10</v>
      </c>
      <c r="M3" s="53">
        <v>11</v>
      </c>
      <c r="N3" s="53">
        <v>12</v>
      </c>
      <c r="O3" s="53">
        <v>13</v>
      </c>
      <c r="P3" s="53">
        <v>14</v>
      </c>
      <c r="Q3" s="53">
        <v>15</v>
      </c>
      <c r="R3" s="53">
        <v>16</v>
      </c>
      <c r="S3" s="53">
        <v>17</v>
      </c>
      <c r="T3" s="61">
        <v>18</v>
      </c>
      <c r="U3" s="62" t="s">
        <v>46</v>
      </c>
      <c r="V3" s="62" t="s">
        <v>52</v>
      </c>
      <c r="W3" s="62" t="s">
        <v>47</v>
      </c>
      <c r="X3" s="62" t="s">
        <v>48</v>
      </c>
      <c r="Y3" s="101" t="s">
        <v>45</v>
      </c>
      <c r="Z3" s="106"/>
    </row>
    <row r="4" spans="1:26" ht="20.9" customHeight="1" thickBot="1">
      <c r="A4" s="9"/>
      <c r="B4" s="77"/>
      <c r="C4" s="5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6"/>
      <c r="U4" s="81">
        <f t="shared" ref="U4:U24" si="0">SUM(C4:T4)</f>
        <v>0</v>
      </c>
      <c r="V4" s="63"/>
      <c r="W4" s="82">
        <f t="shared" ref="W4:W19" si="1">U4-V4</f>
        <v>0</v>
      </c>
      <c r="X4" s="71"/>
      <c r="Y4" s="72"/>
      <c r="Z4" s="1"/>
    </row>
    <row r="5" spans="1:26" ht="20.9" customHeight="1" thickBot="1">
      <c r="A5" s="9"/>
      <c r="B5" s="78"/>
      <c r="C5" s="56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64"/>
      <c r="U5" s="83">
        <f t="shared" si="0"/>
        <v>0</v>
      </c>
      <c r="V5" s="65"/>
      <c r="W5" s="84">
        <f t="shared" si="1"/>
        <v>0</v>
      </c>
      <c r="X5" s="69">
        <f>SUM(W4:W5)/2</f>
        <v>0</v>
      </c>
      <c r="Y5" s="103"/>
      <c r="Z5" s="1"/>
    </row>
    <row r="6" spans="1:26" ht="20.149999999999999" customHeight="1" thickBot="1">
      <c r="A6" s="9"/>
      <c r="B6" s="77"/>
      <c r="C6" s="5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6"/>
      <c r="U6" s="81">
        <f t="shared" si="0"/>
        <v>0</v>
      </c>
      <c r="V6" s="63"/>
      <c r="W6" s="82">
        <f t="shared" si="1"/>
        <v>0</v>
      </c>
      <c r="X6" s="73"/>
      <c r="Y6" s="74"/>
      <c r="Z6" s="1"/>
    </row>
    <row r="7" spans="1:26" ht="20.149999999999999" customHeight="1" thickBot="1">
      <c r="A7" s="9"/>
      <c r="B7" s="78"/>
      <c r="C7" s="56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64"/>
      <c r="U7" s="83">
        <f t="shared" si="0"/>
        <v>0</v>
      </c>
      <c r="V7" s="65"/>
      <c r="W7" s="84">
        <f t="shared" si="1"/>
        <v>0</v>
      </c>
      <c r="X7" s="69">
        <f>SUM(W6:W7)/2</f>
        <v>0</v>
      </c>
      <c r="Y7" s="103"/>
      <c r="Z7" s="1"/>
    </row>
    <row r="8" spans="1:26" ht="20.149999999999999" customHeight="1" thickBot="1">
      <c r="A8" s="9"/>
      <c r="B8" s="77"/>
      <c r="C8" s="5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6"/>
      <c r="U8" s="81">
        <f t="shared" si="0"/>
        <v>0</v>
      </c>
      <c r="V8" s="63"/>
      <c r="W8" s="82">
        <f t="shared" si="1"/>
        <v>0</v>
      </c>
      <c r="X8" s="73"/>
      <c r="Y8" s="74"/>
      <c r="Z8" s="1"/>
    </row>
    <row r="9" spans="1:26" ht="20.149999999999999" customHeight="1" thickBot="1">
      <c r="A9" s="9"/>
      <c r="B9" s="78"/>
      <c r="C9" s="56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64"/>
      <c r="U9" s="83">
        <f t="shared" si="0"/>
        <v>0</v>
      </c>
      <c r="V9" s="65"/>
      <c r="W9" s="84">
        <f t="shared" si="1"/>
        <v>0</v>
      </c>
      <c r="X9" s="69">
        <f>SUM(W8:W9)/2</f>
        <v>0</v>
      </c>
      <c r="Y9" s="103"/>
      <c r="Z9" s="1"/>
    </row>
    <row r="10" spans="1:26" ht="20.149999999999999" customHeight="1" thickBot="1">
      <c r="A10" s="9"/>
      <c r="B10" s="77"/>
      <c r="C10" s="5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6"/>
      <c r="U10" s="81">
        <f t="shared" si="0"/>
        <v>0</v>
      </c>
      <c r="V10" s="63"/>
      <c r="W10" s="82">
        <f t="shared" si="1"/>
        <v>0</v>
      </c>
      <c r="X10" s="73"/>
      <c r="Y10" s="74"/>
      <c r="Z10" s="1"/>
    </row>
    <row r="11" spans="1:26" ht="20.149999999999999" customHeight="1" thickBot="1">
      <c r="A11" s="9"/>
      <c r="B11" s="78"/>
      <c r="C11" s="56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64"/>
      <c r="U11" s="83">
        <f t="shared" si="0"/>
        <v>0</v>
      </c>
      <c r="V11" s="65"/>
      <c r="W11" s="84">
        <f t="shared" si="1"/>
        <v>0</v>
      </c>
      <c r="X11" s="69">
        <f>SUM(W10:W11)/2</f>
        <v>0</v>
      </c>
      <c r="Y11" s="103"/>
      <c r="Z11" s="1"/>
    </row>
    <row r="12" spans="1:26" ht="20.149999999999999" customHeight="1" thickBot="1">
      <c r="A12" s="9"/>
      <c r="B12" s="77"/>
      <c r="C12" s="5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6"/>
      <c r="U12" s="81">
        <f t="shared" si="0"/>
        <v>0</v>
      </c>
      <c r="V12" s="63"/>
      <c r="W12" s="82">
        <f t="shared" si="1"/>
        <v>0</v>
      </c>
      <c r="X12" s="73"/>
      <c r="Y12" s="74"/>
      <c r="Z12" s="1"/>
    </row>
    <row r="13" spans="1:26" ht="20.149999999999999" customHeight="1" thickBot="1">
      <c r="A13" s="9"/>
      <c r="B13" s="78"/>
      <c r="C13" s="56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64"/>
      <c r="U13" s="83">
        <f t="shared" si="0"/>
        <v>0</v>
      </c>
      <c r="V13" s="65"/>
      <c r="W13" s="84">
        <f t="shared" si="1"/>
        <v>0</v>
      </c>
      <c r="X13" s="69">
        <f>SUM(W12:W13)/2</f>
        <v>0</v>
      </c>
      <c r="Y13" s="103"/>
      <c r="Z13" s="1"/>
    </row>
    <row r="14" spans="1:26" ht="20.149999999999999" customHeight="1" thickBot="1">
      <c r="A14" s="9"/>
      <c r="B14" s="77"/>
      <c r="C14" s="5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6"/>
      <c r="U14" s="81">
        <f t="shared" si="0"/>
        <v>0</v>
      </c>
      <c r="V14" s="63"/>
      <c r="W14" s="82">
        <f t="shared" si="1"/>
        <v>0</v>
      </c>
      <c r="X14" s="73"/>
      <c r="Y14" s="74"/>
      <c r="Z14" s="1"/>
    </row>
    <row r="15" spans="1:26" ht="20.149999999999999" customHeight="1" thickBot="1">
      <c r="A15" s="9"/>
      <c r="B15" s="78"/>
      <c r="C15" s="56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64"/>
      <c r="U15" s="83">
        <f t="shared" si="0"/>
        <v>0</v>
      </c>
      <c r="V15" s="65"/>
      <c r="W15" s="84">
        <f t="shared" si="1"/>
        <v>0</v>
      </c>
      <c r="X15" s="69">
        <f>SUM(W14:W15)/2</f>
        <v>0</v>
      </c>
      <c r="Y15" s="103"/>
      <c r="Z15" s="1"/>
    </row>
    <row r="16" spans="1:26" ht="20.149999999999999" customHeight="1" thickBot="1">
      <c r="A16" s="9"/>
      <c r="B16" s="77"/>
      <c r="C16" s="5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6"/>
      <c r="U16" s="81">
        <f t="shared" si="0"/>
        <v>0</v>
      </c>
      <c r="V16" s="63"/>
      <c r="W16" s="82">
        <f t="shared" si="1"/>
        <v>0</v>
      </c>
      <c r="X16" s="73"/>
      <c r="Y16" s="74"/>
      <c r="Z16" s="1"/>
    </row>
    <row r="17" spans="1:26" ht="20.149999999999999" customHeight="1" thickBot="1">
      <c r="A17" s="9"/>
      <c r="B17" s="78"/>
      <c r="C17" s="56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64"/>
      <c r="U17" s="83">
        <f t="shared" si="0"/>
        <v>0</v>
      </c>
      <c r="V17" s="65"/>
      <c r="W17" s="84">
        <f t="shared" si="1"/>
        <v>0</v>
      </c>
      <c r="X17" s="69">
        <f>SUM(W16:W17)/2</f>
        <v>0</v>
      </c>
      <c r="Y17" s="103"/>
      <c r="Z17" s="1"/>
    </row>
    <row r="18" spans="1:26" ht="20.149999999999999" customHeight="1" thickBot="1">
      <c r="A18" s="9"/>
      <c r="B18" s="79"/>
      <c r="C18" s="57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1"/>
      <c r="U18" s="81">
        <f t="shared" si="0"/>
        <v>0</v>
      </c>
      <c r="V18" s="66"/>
      <c r="W18" s="82">
        <f t="shared" si="1"/>
        <v>0</v>
      </c>
      <c r="X18" s="75"/>
      <c r="Y18" s="76"/>
      <c r="Z18" s="1"/>
    </row>
    <row r="19" spans="1:26" ht="20.149999999999999" customHeight="1" thickBot="1">
      <c r="A19" s="9"/>
      <c r="B19" s="80"/>
      <c r="C19" s="58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67"/>
      <c r="U19" s="85">
        <f t="shared" si="0"/>
        <v>0</v>
      </c>
      <c r="V19" s="68"/>
      <c r="W19" s="86">
        <f t="shared" si="1"/>
        <v>0</v>
      </c>
      <c r="X19" s="70">
        <f>SUM(W18:W19)/2</f>
        <v>0</v>
      </c>
      <c r="Y19" s="104"/>
      <c r="Z19" s="1"/>
    </row>
    <row r="20" spans="1:26" ht="19.95" hidden="1" customHeight="1">
      <c r="A20" s="9"/>
      <c r="B20" s="35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f t="shared" si="0"/>
        <v>0</v>
      </c>
      <c r="V20" s="20"/>
      <c r="W20" s="21"/>
      <c r="X20" s="47"/>
      <c r="Y20" s="36"/>
      <c r="Z20" s="1"/>
    </row>
    <row r="21" spans="1:26" ht="19.95" hidden="1" customHeight="1">
      <c r="A21" s="9"/>
      <c r="B21" s="37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4">
        <f t="shared" si="0"/>
        <v>0</v>
      </c>
      <c r="V21" s="25"/>
      <c r="W21" s="26"/>
      <c r="X21" s="48"/>
      <c r="Y21" s="38"/>
      <c r="Z21" s="1"/>
    </row>
    <row r="22" spans="1:26" ht="19.95" hidden="1" customHeight="1">
      <c r="A22" s="9"/>
      <c r="B22" s="37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4">
        <f t="shared" si="0"/>
        <v>0</v>
      </c>
      <c r="V22" s="25"/>
      <c r="W22" s="26"/>
      <c r="X22" s="48"/>
      <c r="Y22" s="38"/>
      <c r="Z22" s="1"/>
    </row>
    <row r="23" spans="1:26" ht="19.95" hidden="1" customHeight="1">
      <c r="A23" s="9"/>
      <c r="B23" s="37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4">
        <f t="shared" si="0"/>
        <v>0</v>
      </c>
      <c r="V23" s="25"/>
      <c r="W23" s="26"/>
      <c r="X23" s="48"/>
      <c r="Y23" s="38"/>
      <c r="Z23" s="1"/>
    </row>
    <row r="24" spans="1:26" ht="19.95" hidden="1" customHeight="1">
      <c r="A24" s="9"/>
      <c r="B24" s="39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9">
        <f t="shared" si="0"/>
        <v>0</v>
      </c>
      <c r="V24" s="30"/>
      <c r="W24" s="31"/>
      <c r="X24" s="49"/>
      <c r="Y24" s="40"/>
      <c r="Z24" s="1"/>
    </row>
    <row r="25" spans="1:26" ht="20.9" customHeight="1" thickBot="1">
      <c r="A25" s="8"/>
      <c r="B25" s="102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ht="19.95" hidden="1" customHeight="1">
      <c r="A26" s="1"/>
      <c r="B26" s="6"/>
      <c r="C26" s="146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55"/>
      <c r="V26" s="155"/>
      <c r="W26" s="155"/>
      <c r="X26" s="155"/>
      <c r="Y26" s="155"/>
      <c r="Z26" s="155"/>
    </row>
    <row r="27" spans="1:26" ht="19.95" hidden="1" customHeight="1">
      <c r="A27" s="1"/>
      <c r="B27" s="3" t="s">
        <v>5</v>
      </c>
      <c r="C27" s="149" t="s">
        <v>6</v>
      </c>
      <c r="D27" s="150" t="s">
        <v>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55"/>
      <c r="V27" s="155"/>
      <c r="W27" s="155"/>
      <c r="X27" s="155"/>
      <c r="Y27" s="155"/>
      <c r="Z27" s="155"/>
    </row>
    <row r="28" spans="1:26" ht="19.95" hidden="1" customHeight="1">
      <c r="A28" s="1"/>
      <c r="B28" s="4" t="s">
        <v>8</v>
      </c>
      <c r="C28" s="151">
        <v>15.5</v>
      </c>
      <c r="D28" s="152">
        <v>16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55"/>
      <c r="V28" s="155"/>
      <c r="W28" s="155"/>
      <c r="X28" s="155"/>
      <c r="Y28" s="155"/>
      <c r="Z28" s="155"/>
    </row>
    <row r="29" spans="1:26" ht="19.95" hidden="1" customHeight="1">
      <c r="A29" s="1"/>
      <c r="B29" s="5" t="s">
        <v>9</v>
      </c>
      <c r="C29" s="151">
        <v>14.6</v>
      </c>
      <c r="D29" s="152">
        <v>17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55"/>
      <c r="V29" s="155"/>
      <c r="W29" s="155"/>
      <c r="X29" s="155"/>
      <c r="Y29" s="155"/>
      <c r="Z29" s="155"/>
    </row>
    <row r="30" spans="1:26" ht="19.95" hidden="1" customHeight="1">
      <c r="A30" s="1"/>
      <c r="B30" s="5" t="s">
        <v>0</v>
      </c>
      <c r="C30" s="151">
        <v>15.2</v>
      </c>
      <c r="D30" s="152">
        <v>17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55"/>
      <c r="V30" s="155"/>
      <c r="W30" s="155"/>
      <c r="X30" s="155"/>
      <c r="Y30" s="155"/>
      <c r="Z30" s="155"/>
    </row>
    <row r="31" spans="1:26" ht="19.95" hidden="1" customHeight="1">
      <c r="A31" s="1"/>
      <c r="B31" s="5" t="s">
        <v>10</v>
      </c>
      <c r="C31" s="151">
        <v>15.6</v>
      </c>
      <c r="D31" s="152">
        <v>18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55"/>
      <c r="V31" s="155"/>
      <c r="W31" s="155"/>
      <c r="X31" s="155"/>
      <c r="Y31" s="155"/>
      <c r="Z31" s="155"/>
    </row>
    <row r="32" spans="1:26" ht="19.95" hidden="1" customHeight="1">
      <c r="A32" s="1"/>
      <c r="B32" s="5" t="s">
        <v>11</v>
      </c>
      <c r="C32" s="151">
        <v>19.399999999999999</v>
      </c>
      <c r="D32" s="152">
        <v>22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55"/>
      <c r="V32" s="155"/>
      <c r="W32" s="155"/>
      <c r="X32" s="155"/>
      <c r="Y32" s="155"/>
      <c r="Z32" s="155"/>
    </row>
    <row r="33" spans="1:26" ht="19.95" hidden="1" customHeight="1">
      <c r="A33" s="1"/>
      <c r="B33" s="5" t="s">
        <v>12</v>
      </c>
      <c r="C33" s="151">
        <v>34</v>
      </c>
      <c r="D33" s="152">
        <v>39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55"/>
      <c r="V33" s="155"/>
      <c r="W33" s="155"/>
      <c r="X33" s="155"/>
      <c r="Y33" s="155"/>
      <c r="Z33" s="155"/>
    </row>
    <row r="34" spans="1:26" ht="19.95" hidden="1" customHeight="1">
      <c r="A34" s="1"/>
      <c r="B34" s="5" t="s">
        <v>13</v>
      </c>
      <c r="C34" s="151">
        <v>29.4</v>
      </c>
      <c r="D34" s="152">
        <v>34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55"/>
      <c r="V34" s="155"/>
      <c r="W34" s="155"/>
      <c r="X34" s="155"/>
      <c r="Y34" s="155"/>
      <c r="Z34" s="155"/>
    </row>
    <row r="35" spans="1:26" ht="19.95" hidden="1" customHeight="1">
      <c r="A35" s="1"/>
      <c r="B35" s="5" t="s">
        <v>14</v>
      </c>
      <c r="C35" s="151">
        <v>20.6</v>
      </c>
      <c r="D35" s="152">
        <v>22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55"/>
      <c r="V35" s="155"/>
      <c r="W35" s="155"/>
      <c r="X35" s="155"/>
      <c r="Y35" s="155"/>
      <c r="Z35" s="155"/>
    </row>
    <row r="36" spans="1:26" ht="19.95" hidden="1" customHeight="1">
      <c r="A36" s="1"/>
      <c r="B36" s="5" t="s">
        <v>15</v>
      </c>
      <c r="C36" s="151">
        <v>21.2</v>
      </c>
      <c r="D36" s="152">
        <v>23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55"/>
      <c r="V36" s="155"/>
      <c r="W36" s="155"/>
      <c r="X36" s="155"/>
      <c r="Y36" s="155"/>
      <c r="Z36" s="155"/>
    </row>
    <row r="37" spans="1:26" ht="19.95" hidden="1" customHeight="1">
      <c r="A37" s="1"/>
      <c r="B37" s="5" t="s">
        <v>16</v>
      </c>
      <c r="C37" s="151">
        <v>14.4</v>
      </c>
      <c r="D37" s="152">
        <v>15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55"/>
      <c r="V37" s="155"/>
      <c r="W37" s="155"/>
      <c r="X37" s="155"/>
      <c r="Y37" s="155"/>
      <c r="Z37" s="155"/>
    </row>
    <row r="38" spans="1:26" ht="19.95" hidden="1" customHeight="1">
      <c r="A38" s="1"/>
      <c r="B38" s="5" t="s">
        <v>17</v>
      </c>
      <c r="C38" s="151">
        <v>17.7</v>
      </c>
      <c r="D38" s="152">
        <v>19</v>
      </c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55"/>
      <c r="V38" s="155"/>
      <c r="W38" s="155"/>
      <c r="X38" s="155"/>
      <c r="Y38" s="155"/>
      <c r="Z38" s="155"/>
    </row>
    <row r="39" spans="1:26" ht="19.95" hidden="1" customHeight="1">
      <c r="A39" s="1"/>
      <c r="B39" s="5" t="s">
        <v>18</v>
      </c>
      <c r="C39" s="151">
        <v>19.5</v>
      </c>
      <c r="D39" s="152">
        <v>21</v>
      </c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55"/>
      <c r="V39" s="155"/>
      <c r="W39" s="155"/>
      <c r="X39" s="155"/>
      <c r="Y39" s="155"/>
      <c r="Z39" s="155"/>
    </row>
    <row r="40" spans="1:26" ht="19.95" hidden="1" customHeight="1">
      <c r="A40" s="1"/>
      <c r="B40" s="5" t="s">
        <v>19</v>
      </c>
      <c r="C40" s="151">
        <v>35.5</v>
      </c>
      <c r="D40" s="152">
        <v>40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55"/>
      <c r="V40" s="155"/>
      <c r="W40" s="155"/>
      <c r="X40" s="155"/>
      <c r="Y40" s="155"/>
      <c r="Z40" s="155"/>
    </row>
    <row r="41" spans="1:26" ht="19.95" hidden="1" customHeight="1">
      <c r="A41" s="1"/>
      <c r="B41" s="5" t="s">
        <v>1</v>
      </c>
      <c r="C41" s="151">
        <v>33</v>
      </c>
      <c r="D41" s="152">
        <v>38</v>
      </c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55"/>
      <c r="V41" s="155"/>
      <c r="W41" s="155"/>
      <c r="X41" s="155"/>
      <c r="Y41" s="155"/>
      <c r="Z41" s="155"/>
    </row>
    <row r="42" spans="1:26" ht="19.95" hidden="1" customHeight="1">
      <c r="A42" s="1"/>
      <c r="B42" s="5" t="s">
        <v>3</v>
      </c>
      <c r="C42" s="151">
        <v>24.8</v>
      </c>
      <c r="D42" s="152">
        <v>27</v>
      </c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55"/>
      <c r="V42" s="155"/>
      <c r="W42" s="155"/>
      <c r="X42" s="155"/>
      <c r="Y42" s="155"/>
      <c r="Z42" s="155"/>
    </row>
    <row r="43" spans="1:26" ht="19.95" hidden="1" customHeight="1">
      <c r="A43" s="1"/>
      <c r="B43" s="5"/>
      <c r="C43" s="146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55"/>
      <c r="V43" s="155"/>
      <c r="W43" s="155"/>
      <c r="X43" s="155"/>
      <c r="Y43" s="155"/>
      <c r="Z43" s="155"/>
    </row>
    <row r="44" spans="1:26" ht="19.95" customHeight="1">
      <c r="A44" s="1"/>
      <c r="B44" s="7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</sheetData>
  <pageMargins left="0.5" right="0.5" top="0.75" bottom="0.75" header="0.27777800000000002" footer="0.27777800000000002"/>
  <pageSetup scale="63" orientation="portrait" r:id="rId1"/>
  <headerFoot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EB42E-40DB-49DD-BA66-8C54AD760EEA}">
  <sheetPr>
    <pageSetUpPr fitToPage="1"/>
  </sheetPr>
  <dimension ref="A1:Z48"/>
  <sheetViews>
    <sheetView showGridLines="0" zoomScale="115" zoomScaleNormal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B22" sqref="AB22"/>
    </sheetView>
  </sheetViews>
  <sheetFormatPr baseColWidth="10" defaultColWidth="16.3046875" defaultRowHeight="19.95" customHeight="1" outlineLevelCol="1"/>
  <cols>
    <col min="1" max="1" width="6.07421875" style="2" customWidth="1"/>
    <col min="2" max="2" width="15.53515625" style="2" customWidth="1"/>
    <col min="3" max="11" width="4.23046875" style="2" customWidth="1"/>
    <col min="12" max="20" width="4.23046875" style="2" customWidth="1" outlineLevel="1"/>
    <col min="21" max="25" width="9" style="2" customWidth="1"/>
    <col min="26" max="26" width="4.921875" style="2" customWidth="1"/>
    <col min="27" max="16384" width="16.3046875" style="2"/>
  </cols>
  <sheetData>
    <row r="1" spans="1:26" ht="19.9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9" customHeight="1" thickBot="1">
      <c r="A2" s="1"/>
      <c r="B2" s="12" t="s">
        <v>58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4" t="s">
        <v>60</v>
      </c>
      <c r="Z2" s="1"/>
    </row>
    <row r="3" spans="1:26" s="107" customFormat="1" ht="41.25" customHeight="1" thickBot="1">
      <c r="A3" s="105"/>
      <c r="B3" s="59" t="s">
        <v>43</v>
      </c>
      <c r="C3" s="54">
        <v>1</v>
      </c>
      <c r="D3" s="53">
        <v>2</v>
      </c>
      <c r="E3" s="53">
        <v>3</v>
      </c>
      <c r="F3" s="53">
        <v>4</v>
      </c>
      <c r="G3" s="53">
        <v>5</v>
      </c>
      <c r="H3" s="53">
        <v>6</v>
      </c>
      <c r="I3" s="53">
        <v>7</v>
      </c>
      <c r="J3" s="53">
        <v>8</v>
      </c>
      <c r="K3" s="53">
        <v>9</v>
      </c>
      <c r="L3" s="53">
        <v>10</v>
      </c>
      <c r="M3" s="53">
        <v>11</v>
      </c>
      <c r="N3" s="53">
        <v>12</v>
      </c>
      <c r="O3" s="53">
        <v>13</v>
      </c>
      <c r="P3" s="53">
        <v>14</v>
      </c>
      <c r="Q3" s="53">
        <v>15</v>
      </c>
      <c r="R3" s="53">
        <v>16</v>
      </c>
      <c r="S3" s="53">
        <v>17</v>
      </c>
      <c r="T3" s="61">
        <v>18</v>
      </c>
      <c r="U3" s="62" t="s">
        <v>46</v>
      </c>
      <c r="V3" s="62" t="s">
        <v>52</v>
      </c>
      <c r="W3" s="62" t="s">
        <v>47</v>
      </c>
      <c r="X3" s="62" t="s">
        <v>48</v>
      </c>
      <c r="Y3" s="101" t="s">
        <v>45</v>
      </c>
      <c r="Z3" s="106"/>
    </row>
    <row r="4" spans="1:26" ht="20.9" customHeight="1" thickBot="1">
      <c r="A4" s="9"/>
      <c r="B4" s="77"/>
      <c r="C4" s="5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6"/>
      <c r="U4" s="81">
        <f t="shared" ref="U4:U28" si="0">SUM(C4:T4)</f>
        <v>0</v>
      </c>
      <c r="V4" s="63"/>
      <c r="W4" s="82">
        <f t="shared" ref="W4:W23" si="1">U4-V4</f>
        <v>0</v>
      </c>
      <c r="X4" s="71"/>
      <c r="Y4" s="72"/>
      <c r="Z4" s="1"/>
    </row>
    <row r="5" spans="1:26" ht="20.9" customHeight="1" thickBot="1">
      <c r="A5" s="9"/>
      <c r="B5" s="89"/>
      <c r="C5" s="87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34"/>
      <c r="U5" s="81">
        <f t="shared" si="0"/>
        <v>0</v>
      </c>
      <c r="V5" s="95"/>
      <c r="W5" s="84">
        <f t="shared" si="1"/>
        <v>0</v>
      </c>
      <c r="X5" s="170"/>
      <c r="Y5" s="171"/>
      <c r="Z5" s="1"/>
    </row>
    <row r="6" spans="1:26" ht="20.9" customHeight="1" thickBot="1">
      <c r="A6" s="9"/>
      <c r="B6" s="79"/>
      <c r="C6" s="57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1"/>
      <c r="U6" s="81">
        <f t="shared" si="0"/>
        <v>0</v>
      </c>
      <c r="V6" s="66"/>
      <c r="W6" s="84">
        <f t="shared" si="1"/>
        <v>0</v>
      </c>
      <c r="X6" s="168"/>
      <c r="Y6" s="169"/>
      <c r="Z6" s="1"/>
    </row>
    <row r="7" spans="1:26" ht="20.9" customHeight="1" thickBot="1">
      <c r="A7" s="9"/>
      <c r="B7" s="78"/>
      <c r="C7" s="56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64"/>
      <c r="U7" s="83">
        <f t="shared" si="0"/>
        <v>0</v>
      </c>
      <c r="V7" s="65"/>
      <c r="W7" s="84">
        <f t="shared" si="1"/>
        <v>0</v>
      </c>
      <c r="X7" s="69">
        <f>SUM(W4:W7)/2</f>
        <v>0</v>
      </c>
      <c r="Y7" s="103"/>
      <c r="Z7" s="1"/>
    </row>
    <row r="8" spans="1:26" ht="20.149999999999999" customHeight="1" thickBot="1">
      <c r="A8" s="9"/>
      <c r="B8" s="77"/>
      <c r="C8" s="5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6"/>
      <c r="U8" s="81">
        <f t="shared" si="0"/>
        <v>0</v>
      </c>
      <c r="V8" s="63"/>
      <c r="W8" s="82">
        <f t="shared" si="1"/>
        <v>0</v>
      </c>
      <c r="X8" s="73"/>
      <c r="Y8" s="74"/>
      <c r="Z8" s="1"/>
    </row>
    <row r="9" spans="1:26" ht="20.149999999999999" customHeight="1" thickBot="1">
      <c r="A9" s="9"/>
      <c r="B9" s="77"/>
      <c r="C9" s="5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6"/>
      <c r="U9" s="83">
        <f t="shared" si="0"/>
        <v>0</v>
      </c>
      <c r="V9" s="63"/>
      <c r="W9" s="84">
        <f t="shared" si="1"/>
        <v>0</v>
      </c>
      <c r="X9" s="73"/>
      <c r="Y9" s="74"/>
      <c r="Z9" s="1"/>
    </row>
    <row r="10" spans="1:26" ht="20.149999999999999" customHeight="1" thickBot="1">
      <c r="A10" s="9"/>
      <c r="B10" s="79"/>
      <c r="C10" s="57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1"/>
      <c r="U10" s="83">
        <f t="shared" si="0"/>
        <v>0</v>
      </c>
      <c r="V10" s="66"/>
      <c r="W10" s="84">
        <f t="shared" si="1"/>
        <v>0</v>
      </c>
      <c r="X10" s="75"/>
      <c r="Y10" s="76"/>
      <c r="Z10" s="1"/>
    </row>
    <row r="11" spans="1:26" ht="20.149999999999999" customHeight="1" thickBot="1">
      <c r="A11" s="9"/>
      <c r="B11" s="78"/>
      <c r="C11" s="56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64"/>
      <c r="U11" s="83">
        <f t="shared" si="0"/>
        <v>0</v>
      </c>
      <c r="V11" s="65"/>
      <c r="W11" s="84">
        <f t="shared" si="1"/>
        <v>0</v>
      </c>
      <c r="X11" s="69">
        <f>SUM(W8:W11)/2</f>
        <v>0</v>
      </c>
      <c r="Y11" s="103"/>
      <c r="Z11" s="1"/>
    </row>
    <row r="12" spans="1:26" ht="20.149999999999999" customHeight="1" thickBot="1">
      <c r="A12" s="9"/>
      <c r="B12" s="77"/>
      <c r="C12" s="5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6"/>
      <c r="U12" s="81">
        <f t="shared" ref="U12:U15" si="2">SUM(C12:T12)</f>
        <v>0</v>
      </c>
      <c r="V12" s="63"/>
      <c r="W12" s="82">
        <f t="shared" ref="W12:W15" si="3">U12-V12</f>
        <v>0</v>
      </c>
      <c r="X12" s="73"/>
      <c r="Y12" s="74"/>
      <c r="Z12" s="1"/>
    </row>
    <row r="13" spans="1:26" ht="20.149999999999999" customHeight="1" thickBot="1">
      <c r="A13" s="9"/>
      <c r="B13" s="77"/>
      <c r="C13" s="5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6"/>
      <c r="U13" s="83">
        <f t="shared" si="2"/>
        <v>0</v>
      </c>
      <c r="V13" s="63"/>
      <c r="W13" s="84">
        <f t="shared" si="3"/>
        <v>0</v>
      </c>
      <c r="X13" s="73"/>
      <c r="Y13" s="74"/>
      <c r="Z13" s="1"/>
    </row>
    <row r="14" spans="1:26" ht="20.149999999999999" customHeight="1" thickBot="1">
      <c r="A14" s="9"/>
      <c r="B14" s="79"/>
      <c r="C14" s="57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1"/>
      <c r="U14" s="83">
        <f t="shared" si="2"/>
        <v>0</v>
      </c>
      <c r="V14" s="66"/>
      <c r="W14" s="84">
        <f t="shared" si="3"/>
        <v>0</v>
      </c>
      <c r="X14" s="75"/>
      <c r="Y14" s="76"/>
      <c r="Z14" s="1"/>
    </row>
    <row r="15" spans="1:26" ht="20.149999999999999" customHeight="1" thickBot="1">
      <c r="A15" s="9"/>
      <c r="B15" s="78"/>
      <c r="C15" s="56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64"/>
      <c r="U15" s="83">
        <f t="shared" si="2"/>
        <v>0</v>
      </c>
      <c r="V15" s="65"/>
      <c r="W15" s="84">
        <f t="shared" si="3"/>
        <v>0</v>
      </c>
      <c r="X15" s="69">
        <f>SUM(W12:W15)/2</f>
        <v>0</v>
      </c>
      <c r="Y15" s="103"/>
      <c r="Z15" s="1"/>
    </row>
    <row r="16" spans="1:26" ht="20.149999999999999" customHeight="1" thickBot="1">
      <c r="A16" s="9"/>
      <c r="B16" s="77"/>
      <c r="C16" s="5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6"/>
      <c r="U16" s="81">
        <f t="shared" ref="U16:U18" si="4">SUM(C16:T16)</f>
        <v>0</v>
      </c>
      <c r="V16" s="63"/>
      <c r="W16" s="82">
        <f t="shared" ref="W16:W18" si="5">U16-V16</f>
        <v>0</v>
      </c>
      <c r="X16" s="73"/>
      <c r="Y16" s="74"/>
      <c r="Z16" s="1"/>
    </row>
    <row r="17" spans="1:26" ht="20.149999999999999" customHeight="1" thickBot="1">
      <c r="A17" s="9"/>
      <c r="B17" s="77"/>
      <c r="C17" s="5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6"/>
      <c r="U17" s="83">
        <f t="shared" si="4"/>
        <v>0</v>
      </c>
      <c r="V17" s="63"/>
      <c r="W17" s="84">
        <f t="shared" si="5"/>
        <v>0</v>
      </c>
      <c r="X17" s="73"/>
      <c r="Y17" s="74"/>
      <c r="Z17" s="1"/>
    </row>
    <row r="18" spans="1:26" ht="20.149999999999999" customHeight="1" thickBot="1">
      <c r="A18" s="9"/>
      <c r="B18" s="78"/>
      <c r="C18" s="56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64"/>
      <c r="U18" s="83">
        <f t="shared" si="4"/>
        <v>0</v>
      </c>
      <c r="V18" s="65"/>
      <c r="W18" s="84">
        <f t="shared" si="5"/>
        <v>0</v>
      </c>
      <c r="X18" s="69">
        <f>SUM(W16:W18)/2</f>
        <v>0</v>
      </c>
      <c r="Y18" s="103"/>
      <c r="Z18" s="1"/>
    </row>
    <row r="19" spans="1:26" ht="20.149999999999999" customHeight="1" thickBot="1">
      <c r="A19" s="9"/>
      <c r="B19" s="78"/>
      <c r="C19" s="56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64"/>
      <c r="U19" s="83">
        <f t="shared" si="0"/>
        <v>0</v>
      </c>
      <c r="V19" s="65"/>
      <c r="W19" s="84">
        <f t="shared" si="1"/>
        <v>0</v>
      </c>
      <c r="X19" s="69">
        <f>SUM(W16:W19)/2</f>
        <v>0</v>
      </c>
      <c r="Y19" s="103"/>
      <c r="Z19" s="1"/>
    </row>
    <row r="20" spans="1:26" ht="20.149999999999999" customHeight="1" thickBot="1">
      <c r="A20" s="9"/>
      <c r="B20" s="175"/>
      <c r="C20" s="176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8"/>
      <c r="U20" s="173">
        <f t="shared" si="0"/>
        <v>0</v>
      </c>
      <c r="V20" s="179"/>
      <c r="W20" s="174">
        <f t="shared" si="1"/>
        <v>0</v>
      </c>
      <c r="X20" s="180"/>
      <c r="Y20" s="181"/>
      <c r="Z20" s="1"/>
    </row>
    <row r="21" spans="1:26" ht="20.149999999999999" customHeight="1" thickBot="1">
      <c r="A21" s="9"/>
      <c r="B21" s="89"/>
      <c r="C21" s="87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34"/>
      <c r="U21" s="85">
        <f t="shared" si="0"/>
        <v>0</v>
      </c>
      <c r="V21" s="95"/>
      <c r="W21" s="86">
        <f t="shared" si="1"/>
        <v>0</v>
      </c>
      <c r="X21" s="172"/>
      <c r="Y21" s="91"/>
      <c r="Z21" s="1"/>
    </row>
    <row r="22" spans="1:26" ht="20.149999999999999" customHeight="1" thickBot="1">
      <c r="A22" s="9"/>
      <c r="B22" s="79"/>
      <c r="C22" s="57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1"/>
      <c r="U22" s="85">
        <f t="shared" si="0"/>
        <v>0</v>
      </c>
      <c r="V22" s="66"/>
      <c r="W22" s="86">
        <f t="shared" si="1"/>
        <v>0</v>
      </c>
      <c r="X22" s="75"/>
      <c r="Y22" s="76"/>
      <c r="Z22" s="1"/>
    </row>
    <row r="23" spans="1:26" ht="20.149999999999999" customHeight="1" thickBot="1">
      <c r="A23" s="9"/>
      <c r="B23" s="80"/>
      <c r="C23" s="5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67"/>
      <c r="U23" s="85">
        <f t="shared" si="0"/>
        <v>0</v>
      </c>
      <c r="V23" s="68"/>
      <c r="W23" s="86">
        <f t="shared" si="1"/>
        <v>0</v>
      </c>
      <c r="X23" s="70">
        <f>SUM(W20:W23)/2</f>
        <v>0</v>
      </c>
      <c r="Y23" s="104"/>
      <c r="Z23" s="1"/>
    </row>
    <row r="24" spans="1:26" ht="19.95" hidden="1" customHeight="1">
      <c r="A24" s="9"/>
      <c r="B24" s="35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f t="shared" si="0"/>
        <v>0</v>
      </c>
      <c r="V24" s="20"/>
      <c r="W24" s="21"/>
      <c r="X24" s="47"/>
      <c r="Y24" s="36"/>
      <c r="Z24" s="1"/>
    </row>
    <row r="25" spans="1:26" ht="19.95" hidden="1" customHeight="1">
      <c r="A25" s="9"/>
      <c r="B25" s="37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4">
        <f t="shared" si="0"/>
        <v>0</v>
      </c>
      <c r="V25" s="25"/>
      <c r="W25" s="26"/>
      <c r="X25" s="48"/>
      <c r="Y25" s="38"/>
      <c r="Z25" s="1"/>
    </row>
    <row r="26" spans="1:26" ht="19.95" hidden="1" customHeight="1">
      <c r="A26" s="9"/>
      <c r="B26" s="37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4">
        <f t="shared" si="0"/>
        <v>0</v>
      </c>
      <c r="V26" s="25"/>
      <c r="W26" s="26"/>
      <c r="X26" s="48"/>
      <c r="Y26" s="38"/>
      <c r="Z26" s="1"/>
    </row>
    <row r="27" spans="1:26" ht="19.95" hidden="1" customHeight="1">
      <c r="A27" s="9"/>
      <c r="B27" s="37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4">
        <f t="shared" si="0"/>
        <v>0</v>
      </c>
      <c r="V27" s="25"/>
      <c r="W27" s="26"/>
      <c r="X27" s="48"/>
      <c r="Y27" s="38"/>
      <c r="Z27" s="1"/>
    </row>
    <row r="28" spans="1:26" ht="19.95" hidden="1" customHeight="1">
      <c r="A28" s="9"/>
      <c r="B28" s="39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9">
        <f t="shared" si="0"/>
        <v>0</v>
      </c>
      <c r="V28" s="30"/>
      <c r="W28" s="31"/>
      <c r="X28" s="49"/>
      <c r="Y28" s="40"/>
      <c r="Z28" s="1"/>
    </row>
    <row r="29" spans="1:26" ht="20.9" customHeight="1" thickBot="1">
      <c r="A29" s="8"/>
      <c r="B29" s="102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 ht="19.95" hidden="1" customHeight="1">
      <c r="A30" s="1"/>
      <c r="B30" s="6"/>
      <c r="C30" s="146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55"/>
      <c r="V30" s="155"/>
      <c r="W30" s="155"/>
      <c r="X30" s="155"/>
      <c r="Y30" s="155"/>
      <c r="Z30" s="155"/>
    </row>
    <row r="31" spans="1:26" ht="19.95" hidden="1" customHeight="1">
      <c r="A31" s="1"/>
      <c r="B31" s="3" t="s">
        <v>5</v>
      </c>
      <c r="C31" s="149" t="s">
        <v>6</v>
      </c>
      <c r="D31" s="150" t="s">
        <v>7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55"/>
      <c r="V31" s="155"/>
      <c r="W31" s="155"/>
      <c r="X31" s="155"/>
      <c r="Y31" s="155"/>
      <c r="Z31" s="155"/>
    </row>
    <row r="32" spans="1:26" ht="19.95" hidden="1" customHeight="1">
      <c r="A32" s="1"/>
      <c r="B32" s="4" t="s">
        <v>8</v>
      </c>
      <c r="C32" s="151">
        <v>15.5</v>
      </c>
      <c r="D32" s="152">
        <v>16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55"/>
      <c r="V32" s="155"/>
      <c r="W32" s="155"/>
      <c r="X32" s="155"/>
      <c r="Y32" s="155"/>
      <c r="Z32" s="155"/>
    </row>
    <row r="33" spans="1:26" ht="19.95" hidden="1" customHeight="1">
      <c r="A33" s="1"/>
      <c r="B33" s="5" t="s">
        <v>9</v>
      </c>
      <c r="C33" s="151">
        <v>14.6</v>
      </c>
      <c r="D33" s="152">
        <v>17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55"/>
      <c r="V33" s="155"/>
      <c r="W33" s="155"/>
      <c r="X33" s="155"/>
      <c r="Y33" s="155"/>
      <c r="Z33" s="155"/>
    </row>
    <row r="34" spans="1:26" ht="19.95" hidden="1" customHeight="1">
      <c r="A34" s="1"/>
      <c r="B34" s="5" t="s">
        <v>0</v>
      </c>
      <c r="C34" s="151">
        <v>15.2</v>
      </c>
      <c r="D34" s="152">
        <v>17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55"/>
      <c r="V34" s="155"/>
      <c r="W34" s="155"/>
      <c r="X34" s="155"/>
      <c r="Y34" s="155"/>
      <c r="Z34" s="155"/>
    </row>
    <row r="35" spans="1:26" ht="19.95" hidden="1" customHeight="1">
      <c r="A35" s="1"/>
      <c r="B35" s="5" t="s">
        <v>10</v>
      </c>
      <c r="C35" s="151">
        <v>15.6</v>
      </c>
      <c r="D35" s="152">
        <v>18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55"/>
      <c r="V35" s="155"/>
      <c r="W35" s="155"/>
      <c r="X35" s="155"/>
      <c r="Y35" s="155"/>
      <c r="Z35" s="155"/>
    </row>
    <row r="36" spans="1:26" ht="19.95" hidden="1" customHeight="1">
      <c r="A36" s="1"/>
      <c r="B36" s="5" t="s">
        <v>11</v>
      </c>
      <c r="C36" s="151">
        <v>19.399999999999999</v>
      </c>
      <c r="D36" s="152">
        <v>22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55"/>
      <c r="V36" s="155"/>
      <c r="W36" s="155"/>
      <c r="X36" s="155"/>
      <c r="Y36" s="155"/>
      <c r="Z36" s="155"/>
    </row>
    <row r="37" spans="1:26" ht="19.95" hidden="1" customHeight="1">
      <c r="A37" s="1"/>
      <c r="B37" s="5" t="s">
        <v>12</v>
      </c>
      <c r="C37" s="151">
        <v>34</v>
      </c>
      <c r="D37" s="152">
        <v>39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55"/>
      <c r="V37" s="155"/>
      <c r="W37" s="155"/>
      <c r="X37" s="155"/>
      <c r="Y37" s="155"/>
      <c r="Z37" s="155"/>
    </row>
    <row r="38" spans="1:26" ht="19.95" hidden="1" customHeight="1">
      <c r="A38" s="1"/>
      <c r="B38" s="5" t="s">
        <v>13</v>
      </c>
      <c r="C38" s="151">
        <v>29.4</v>
      </c>
      <c r="D38" s="152">
        <v>34</v>
      </c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55"/>
      <c r="V38" s="155"/>
      <c r="W38" s="155"/>
      <c r="X38" s="155"/>
      <c r="Y38" s="155"/>
      <c r="Z38" s="155"/>
    </row>
    <row r="39" spans="1:26" ht="19.95" hidden="1" customHeight="1">
      <c r="A39" s="1"/>
      <c r="B39" s="5" t="s">
        <v>14</v>
      </c>
      <c r="C39" s="151">
        <v>20.6</v>
      </c>
      <c r="D39" s="152">
        <v>22</v>
      </c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55"/>
      <c r="V39" s="155"/>
      <c r="W39" s="155"/>
      <c r="X39" s="155"/>
      <c r="Y39" s="155"/>
      <c r="Z39" s="155"/>
    </row>
    <row r="40" spans="1:26" ht="19.95" hidden="1" customHeight="1">
      <c r="A40" s="1"/>
      <c r="B40" s="5" t="s">
        <v>15</v>
      </c>
      <c r="C40" s="151">
        <v>21.2</v>
      </c>
      <c r="D40" s="152">
        <v>23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55"/>
      <c r="V40" s="155"/>
      <c r="W40" s="155"/>
      <c r="X40" s="155"/>
      <c r="Y40" s="155"/>
      <c r="Z40" s="155"/>
    </row>
    <row r="41" spans="1:26" ht="19.95" hidden="1" customHeight="1">
      <c r="A41" s="1"/>
      <c r="B41" s="5" t="s">
        <v>16</v>
      </c>
      <c r="C41" s="151">
        <v>14.4</v>
      </c>
      <c r="D41" s="152">
        <v>15</v>
      </c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55"/>
      <c r="V41" s="155"/>
      <c r="W41" s="155"/>
      <c r="X41" s="155"/>
      <c r="Y41" s="155"/>
      <c r="Z41" s="155"/>
    </row>
    <row r="42" spans="1:26" ht="19.95" hidden="1" customHeight="1">
      <c r="A42" s="1"/>
      <c r="B42" s="5" t="s">
        <v>17</v>
      </c>
      <c r="C42" s="151">
        <v>17.7</v>
      </c>
      <c r="D42" s="152">
        <v>19</v>
      </c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55"/>
      <c r="V42" s="155"/>
      <c r="W42" s="155"/>
      <c r="X42" s="155"/>
      <c r="Y42" s="155"/>
      <c r="Z42" s="155"/>
    </row>
    <row r="43" spans="1:26" ht="19.95" hidden="1" customHeight="1">
      <c r="A43" s="1"/>
      <c r="B43" s="5" t="s">
        <v>18</v>
      </c>
      <c r="C43" s="151">
        <v>19.5</v>
      </c>
      <c r="D43" s="152">
        <v>21</v>
      </c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55"/>
      <c r="V43" s="155"/>
      <c r="W43" s="155"/>
      <c r="X43" s="155"/>
      <c r="Y43" s="155"/>
      <c r="Z43" s="155"/>
    </row>
    <row r="44" spans="1:26" ht="19.95" hidden="1" customHeight="1">
      <c r="A44" s="1"/>
      <c r="B44" s="5" t="s">
        <v>19</v>
      </c>
      <c r="C44" s="151">
        <v>35.5</v>
      </c>
      <c r="D44" s="152">
        <v>40</v>
      </c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55"/>
      <c r="V44" s="155"/>
      <c r="W44" s="155"/>
      <c r="X44" s="155"/>
      <c r="Y44" s="155"/>
      <c r="Z44" s="155"/>
    </row>
    <row r="45" spans="1:26" ht="19.95" hidden="1" customHeight="1">
      <c r="A45" s="1"/>
      <c r="B45" s="5" t="s">
        <v>1</v>
      </c>
      <c r="C45" s="151">
        <v>33</v>
      </c>
      <c r="D45" s="152">
        <v>38</v>
      </c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55"/>
      <c r="V45" s="155"/>
      <c r="W45" s="155"/>
      <c r="X45" s="155"/>
      <c r="Y45" s="155"/>
      <c r="Z45" s="155"/>
    </row>
    <row r="46" spans="1:26" ht="19.95" hidden="1" customHeight="1">
      <c r="A46" s="1"/>
      <c r="B46" s="5" t="s">
        <v>3</v>
      </c>
      <c r="C46" s="151">
        <v>24.8</v>
      </c>
      <c r="D46" s="152">
        <v>27</v>
      </c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55"/>
      <c r="V46" s="155"/>
      <c r="W46" s="155"/>
      <c r="X46" s="155"/>
      <c r="Y46" s="155"/>
      <c r="Z46" s="155"/>
    </row>
    <row r="47" spans="1:26" ht="19.95" hidden="1" customHeight="1">
      <c r="A47" s="1"/>
      <c r="B47" s="5"/>
      <c r="C47" s="146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55"/>
      <c r="V47" s="155"/>
      <c r="W47" s="155"/>
      <c r="X47" s="155"/>
      <c r="Y47" s="155"/>
      <c r="Z47" s="155"/>
    </row>
    <row r="48" spans="1:26" ht="19.95" customHeight="1">
      <c r="A48" s="1"/>
      <c r="B48" s="7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</sheetData>
  <pageMargins left="0.5" right="0.5" top="0.75" bottom="0.75" header="0.27777800000000002" footer="0.27777800000000002"/>
  <pageSetup scale="63" orientation="portrait" r:id="rId1"/>
  <headerFoot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E5D61-FA3A-451B-8220-238FAC4901E5}">
  <dimension ref="A1:N33"/>
  <sheetViews>
    <sheetView tabSelected="1" zoomScale="115" zoomScaleNormal="115" workbookViewId="0">
      <selection activeCell="G31" sqref="G31"/>
    </sheetView>
  </sheetViews>
  <sheetFormatPr baseColWidth="10" defaultColWidth="10.69140625" defaultRowHeight="17.600000000000001" outlineLevelCol="1"/>
  <cols>
    <col min="1" max="1" width="4.69140625" style="110" customWidth="1"/>
    <col min="2" max="2" width="4.07421875" style="110" customWidth="1"/>
    <col min="3" max="3" width="12" style="125" customWidth="1"/>
    <col min="4" max="4" width="6.3828125" style="110" customWidth="1"/>
    <col min="5" max="5" width="14.3046875" style="110" customWidth="1" outlineLevel="1"/>
    <col min="6" max="6" width="13.15234375" style="110" customWidth="1" outlineLevel="1"/>
    <col min="7" max="7" width="13.23046875" style="123" customWidth="1" outlineLevel="1"/>
    <col min="8" max="8" width="4.3046875" style="110" customWidth="1"/>
    <col min="9" max="9" width="14.61328125" style="125" customWidth="1"/>
    <col min="10" max="10" width="6.23046875" style="110" customWidth="1"/>
    <col min="11" max="11" width="14.69140625" style="110" customWidth="1" outlineLevel="1"/>
    <col min="12" max="12" width="13.4609375" style="110" customWidth="1" outlineLevel="1"/>
    <col min="13" max="13" width="13.61328125" style="110" customWidth="1" outlineLevel="1"/>
    <col min="14" max="14" width="4.69140625" style="110" customWidth="1"/>
    <col min="15" max="16384" width="10.69140625" style="110"/>
  </cols>
  <sheetData>
    <row r="1" spans="1:14" ht="8.6999999999999993" customHeight="1">
      <c r="A1" s="108"/>
      <c r="B1" s="108"/>
      <c r="C1" s="109"/>
      <c r="D1" s="108"/>
      <c r="E1" s="108"/>
      <c r="F1" s="108"/>
      <c r="G1" s="108"/>
      <c r="H1" s="108"/>
      <c r="I1" s="109"/>
      <c r="J1" s="108"/>
      <c r="K1" s="108"/>
      <c r="L1" s="108"/>
      <c r="M1" s="108"/>
      <c r="N1" s="108"/>
    </row>
    <row r="2" spans="1:14" s="114" customFormat="1" ht="22.95" customHeight="1">
      <c r="A2" s="111"/>
      <c r="B2" s="112" t="s">
        <v>40</v>
      </c>
      <c r="C2" s="113"/>
      <c r="D2" s="112"/>
      <c r="E2" s="112"/>
      <c r="F2" s="112"/>
      <c r="G2" s="112"/>
      <c r="H2" s="112"/>
      <c r="I2" s="113"/>
      <c r="J2" s="112"/>
      <c r="K2" s="112"/>
      <c r="L2" s="112"/>
      <c r="M2" s="112"/>
      <c r="N2" s="111"/>
    </row>
    <row r="3" spans="1:14" ht="49.5" customHeight="1">
      <c r="A3" s="115"/>
      <c r="B3" s="116"/>
      <c r="C3" s="126" t="s">
        <v>20</v>
      </c>
      <c r="D3" s="127" t="s">
        <v>6</v>
      </c>
      <c r="E3" s="127" t="s">
        <v>54</v>
      </c>
      <c r="F3" s="158" t="s">
        <v>55</v>
      </c>
      <c r="G3" s="127" t="s">
        <v>56</v>
      </c>
      <c r="H3" s="128"/>
      <c r="I3" s="126" t="s">
        <v>21</v>
      </c>
      <c r="J3" s="127" t="s">
        <v>6</v>
      </c>
      <c r="K3" s="127" t="s">
        <v>54</v>
      </c>
      <c r="L3" s="158" t="s">
        <v>55</v>
      </c>
      <c r="M3" s="127" t="s">
        <v>56</v>
      </c>
      <c r="N3" s="115"/>
    </row>
    <row r="4" spans="1:14" s="114" customFormat="1" ht="16.3" customHeight="1">
      <c r="A4" s="111"/>
      <c r="B4" s="117">
        <v>1</v>
      </c>
      <c r="C4" s="118" t="s">
        <v>23</v>
      </c>
      <c r="D4" s="119">
        <v>10.4</v>
      </c>
      <c r="E4" s="157">
        <v>5</v>
      </c>
      <c r="F4" s="120">
        <v>5</v>
      </c>
      <c r="G4" s="156">
        <v>11</v>
      </c>
      <c r="H4" s="117">
        <v>1</v>
      </c>
      <c r="I4" s="118" t="s">
        <v>53</v>
      </c>
      <c r="J4" s="119">
        <v>11.4</v>
      </c>
      <c r="K4" s="157">
        <v>7</v>
      </c>
      <c r="L4" s="120">
        <v>7</v>
      </c>
      <c r="M4" s="156">
        <v>13</v>
      </c>
      <c r="N4" s="121"/>
    </row>
    <row r="5" spans="1:14" s="114" customFormat="1" ht="16.3" customHeight="1">
      <c r="A5" s="111"/>
      <c r="B5" s="117">
        <f>B4+1</f>
        <v>2</v>
      </c>
      <c r="C5" s="118" t="s">
        <v>22</v>
      </c>
      <c r="D5" s="119">
        <v>12.1</v>
      </c>
      <c r="E5" s="157">
        <v>6</v>
      </c>
      <c r="F5" s="120">
        <v>6</v>
      </c>
      <c r="G5" s="156">
        <v>12</v>
      </c>
      <c r="H5" s="117">
        <f>H4+1</f>
        <v>2</v>
      </c>
      <c r="I5" s="118" t="s">
        <v>10</v>
      </c>
      <c r="J5" s="119">
        <v>15.7</v>
      </c>
      <c r="K5" s="157">
        <v>9</v>
      </c>
      <c r="L5" s="120">
        <v>9</v>
      </c>
      <c r="M5" s="156">
        <v>18</v>
      </c>
      <c r="N5" s="121"/>
    </row>
    <row r="6" spans="1:14" s="114" customFormat="1" ht="16.3" customHeight="1">
      <c r="A6" s="111"/>
      <c r="B6" s="117">
        <f t="shared" ref="B6:B21" si="0">B5+1</f>
        <v>3</v>
      </c>
      <c r="C6" s="118" t="s">
        <v>8</v>
      </c>
      <c r="D6" s="119">
        <v>14.2</v>
      </c>
      <c r="E6" s="157">
        <v>7</v>
      </c>
      <c r="F6" s="120">
        <v>7</v>
      </c>
      <c r="G6" s="156">
        <v>15</v>
      </c>
      <c r="H6" s="117">
        <f t="shared" ref="H6:H22" si="1">H5+1</f>
        <v>3</v>
      </c>
      <c r="I6" s="118" t="s">
        <v>24</v>
      </c>
      <c r="J6" s="119">
        <v>15.9</v>
      </c>
      <c r="K6" s="157">
        <v>9</v>
      </c>
      <c r="L6" s="120">
        <v>9</v>
      </c>
      <c r="M6" s="156">
        <v>18</v>
      </c>
      <c r="N6" s="121"/>
    </row>
    <row r="7" spans="1:14" s="114" customFormat="1" ht="16.3" customHeight="1">
      <c r="A7" s="111"/>
      <c r="B7" s="117">
        <f t="shared" si="0"/>
        <v>4</v>
      </c>
      <c r="C7" s="118" t="s">
        <v>41</v>
      </c>
      <c r="D7" s="119">
        <v>14.6</v>
      </c>
      <c r="E7" s="157">
        <v>8</v>
      </c>
      <c r="F7" s="120">
        <v>8</v>
      </c>
      <c r="G7" s="156">
        <v>15</v>
      </c>
      <c r="H7" s="117">
        <f t="shared" si="1"/>
        <v>4</v>
      </c>
      <c r="I7" s="118" t="s">
        <v>9</v>
      </c>
      <c r="J7" s="119">
        <v>16.3</v>
      </c>
      <c r="K7" s="157">
        <v>9</v>
      </c>
      <c r="L7" s="120">
        <v>9</v>
      </c>
      <c r="M7" s="156">
        <v>19</v>
      </c>
      <c r="N7" s="121"/>
    </row>
    <row r="8" spans="1:14" s="114" customFormat="1" ht="16.3" customHeight="1">
      <c r="A8" s="111"/>
      <c r="B8" s="117">
        <f t="shared" si="0"/>
        <v>5</v>
      </c>
      <c r="C8" s="118" t="s">
        <v>14</v>
      </c>
      <c r="D8" s="119">
        <v>17.399999999999999</v>
      </c>
      <c r="E8" s="157">
        <v>10</v>
      </c>
      <c r="F8" s="120">
        <v>9</v>
      </c>
      <c r="G8" s="156">
        <v>18</v>
      </c>
      <c r="H8" s="117">
        <f t="shared" si="1"/>
        <v>5</v>
      </c>
      <c r="I8" s="118" t="s">
        <v>0</v>
      </c>
      <c r="J8" s="119">
        <v>17</v>
      </c>
      <c r="K8" s="157">
        <v>10</v>
      </c>
      <c r="L8" s="120">
        <v>10</v>
      </c>
      <c r="M8" s="156">
        <v>19</v>
      </c>
      <c r="N8" s="121"/>
    </row>
    <row r="9" spans="1:14" s="114" customFormat="1" ht="16.3" customHeight="1">
      <c r="A9" s="111"/>
      <c r="B9" s="117">
        <f t="shared" si="0"/>
        <v>6</v>
      </c>
      <c r="C9" s="118" t="s">
        <v>17</v>
      </c>
      <c r="D9" s="119">
        <v>17.7</v>
      </c>
      <c r="E9" s="157">
        <v>10</v>
      </c>
      <c r="F9" s="120">
        <v>9</v>
      </c>
      <c r="G9" s="156">
        <v>19</v>
      </c>
      <c r="H9" s="117">
        <f t="shared" si="1"/>
        <v>6</v>
      </c>
      <c r="I9" s="118" t="s">
        <v>26</v>
      </c>
      <c r="J9" s="119">
        <v>17.8</v>
      </c>
      <c r="K9" s="157">
        <v>10</v>
      </c>
      <c r="L9" s="120">
        <v>10</v>
      </c>
      <c r="M9" s="156">
        <v>20</v>
      </c>
      <c r="N9" s="121"/>
    </row>
    <row r="10" spans="1:14" s="114" customFormat="1" ht="16.3" customHeight="1">
      <c r="A10" s="111"/>
      <c r="B10" s="117">
        <f t="shared" si="0"/>
        <v>7</v>
      </c>
      <c r="C10" s="118" t="s">
        <v>42</v>
      </c>
      <c r="D10" s="119">
        <v>19.2</v>
      </c>
      <c r="E10" s="157">
        <v>11</v>
      </c>
      <c r="F10" s="120">
        <v>10</v>
      </c>
      <c r="G10" s="156">
        <v>20</v>
      </c>
      <c r="H10" s="117">
        <f t="shared" si="1"/>
        <v>7</v>
      </c>
      <c r="I10" s="118" t="s">
        <v>51</v>
      </c>
      <c r="J10" s="119">
        <v>18.5</v>
      </c>
      <c r="K10" s="157">
        <v>11</v>
      </c>
      <c r="L10" s="120">
        <v>10</v>
      </c>
      <c r="M10" s="156">
        <v>21</v>
      </c>
      <c r="N10" s="121"/>
    </row>
    <row r="11" spans="1:14" s="114" customFormat="1" ht="16.3" customHeight="1">
      <c r="A11" s="111"/>
      <c r="B11" s="117">
        <f t="shared" si="0"/>
        <v>8</v>
      </c>
      <c r="C11" s="118" t="s">
        <v>25</v>
      </c>
      <c r="D11" s="119">
        <v>19.899999999999999</v>
      </c>
      <c r="E11" s="157">
        <v>11</v>
      </c>
      <c r="F11" s="120">
        <v>10</v>
      </c>
      <c r="G11" s="156">
        <v>21</v>
      </c>
      <c r="H11" s="117">
        <f t="shared" si="1"/>
        <v>8</v>
      </c>
      <c r="I11" s="118" t="s">
        <v>11</v>
      </c>
      <c r="J11" s="119">
        <v>19.600000000000001</v>
      </c>
      <c r="K11" s="157">
        <v>11</v>
      </c>
      <c r="L11" s="120">
        <v>11</v>
      </c>
      <c r="M11" s="156">
        <v>22</v>
      </c>
      <c r="N11" s="121"/>
    </row>
    <row r="12" spans="1:14" s="114" customFormat="1" ht="16.3" customHeight="1">
      <c r="A12" s="111"/>
      <c r="B12" s="117">
        <f t="shared" si="0"/>
        <v>9</v>
      </c>
      <c r="C12" s="118" t="s">
        <v>30</v>
      </c>
      <c r="D12" s="119">
        <v>20.6</v>
      </c>
      <c r="E12" s="157">
        <v>11</v>
      </c>
      <c r="F12" s="120">
        <v>11</v>
      </c>
      <c r="G12" s="156">
        <v>22</v>
      </c>
      <c r="H12" s="117">
        <f t="shared" si="1"/>
        <v>9</v>
      </c>
      <c r="I12" s="118" t="s">
        <v>64</v>
      </c>
      <c r="J12" s="119">
        <v>19.7</v>
      </c>
      <c r="K12" s="157">
        <v>11</v>
      </c>
      <c r="L12" s="120">
        <v>11</v>
      </c>
      <c r="M12" s="156">
        <v>22</v>
      </c>
      <c r="N12" s="121"/>
    </row>
    <row r="13" spans="1:14" s="114" customFormat="1" ht="16.3" customHeight="1">
      <c r="A13" s="111"/>
      <c r="B13" s="117">
        <f t="shared" si="0"/>
        <v>10</v>
      </c>
      <c r="C13" s="118" t="s">
        <v>31</v>
      </c>
      <c r="D13" s="119">
        <v>20.6</v>
      </c>
      <c r="E13" s="157">
        <v>11</v>
      </c>
      <c r="F13" s="120">
        <v>11</v>
      </c>
      <c r="G13" s="156">
        <v>22</v>
      </c>
      <c r="H13" s="117">
        <f t="shared" si="1"/>
        <v>10</v>
      </c>
      <c r="I13" s="118" t="s">
        <v>27</v>
      </c>
      <c r="J13" s="119">
        <v>19.8</v>
      </c>
      <c r="K13" s="157">
        <v>11</v>
      </c>
      <c r="L13" s="120">
        <v>11</v>
      </c>
      <c r="M13" s="156">
        <v>23</v>
      </c>
      <c r="N13" s="121"/>
    </row>
    <row r="14" spans="1:14" s="114" customFormat="1" ht="16.3" customHeight="1">
      <c r="A14" s="111"/>
      <c r="B14" s="117">
        <f t="shared" si="0"/>
        <v>11</v>
      </c>
      <c r="C14" s="118" t="s">
        <v>15</v>
      </c>
      <c r="D14" s="119">
        <v>21.2</v>
      </c>
      <c r="E14" s="157">
        <v>12</v>
      </c>
      <c r="F14" s="120">
        <v>11</v>
      </c>
      <c r="G14" s="156">
        <v>23</v>
      </c>
      <c r="H14" s="117">
        <f t="shared" si="1"/>
        <v>11</v>
      </c>
      <c r="I14" s="118" t="s">
        <v>29</v>
      </c>
      <c r="J14" s="119">
        <v>21</v>
      </c>
      <c r="K14" s="157">
        <v>12</v>
      </c>
      <c r="L14" s="120">
        <v>12</v>
      </c>
      <c r="M14" s="156">
        <v>24</v>
      </c>
      <c r="N14" s="121"/>
    </row>
    <row r="15" spans="1:14" s="114" customFormat="1" ht="16.3" customHeight="1">
      <c r="A15" s="111"/>
      <c r="B15" s="117">
        <f t="shared" si="0"/>
        <v>12</v>
      </c>
      <c r="C15" s="118" t="s">
        <v>28</v>
      </c>
      <c r="D15" s="119">
        <v>25</v>
      </c>
      <c r="E15" s="157">
        <v>14</v>
      </c>
      <c r="F15" s="120">
        <v>13</v>
      </c>
      <c r="G15" s="156">
        <v>27</v>
      </c>
      <c r="H15" s="117">
        <f t="shared" si="1"/>
        <v>12</v>
      </c>
      <c r="I15" s="118" t="s">
        <v>13</v>
      </c>
      <c r="J15" s="119">
        <v>22.9</v>
      </c>
      <c r="K15" s="157">
        <v>13</v>
      </c>
      <c r="L15" s="120">
        <v>13</v>
      </c>
      <c r="M15" s="156">
        <v>26</v>
      </c>
      <c r="N15" s="121"/>
    </row>
    <row r="16" spans="1:14" s="114" customFormat="1" ht="16.3" customHeight="1">
      <c r="A16" s="111"/>
      <c r="B16" s="117">
        <f t="shared" si="0"/>
        <v>13</v>
      </c>
      <c r="C16" s="118" t="s">
        <v>34</v>
      </c>
      <c r="D16" s="119">
        <v>26.5</v>
      </c>
      <c r="E16" s="157">
        <v>15</v>
      </c>
      <c r="F16" s="120">
        <v>14</v>
      </c>
      <c r="G16" s="156">
        <v>29</v>
      </c>
      <c r="H16" s="117">
        <f t="shared" si="1"/>
        <v>13</v>
      </c>
      <c r="I16" s="118" t="s">
        <v>33</v>
      </c>
      <c r="J16" s="119">
        <v>25.6</v>
      </c>
      <c r="K16" s="157">
        <v>15</v>
      </c>
      <c r="L16" s="120">
        <v>14</v>
      </c>
      <c r="M16" s="156">
        <v>29</v>
      </c>
      <c r="N16" s="121"/>
    </row>
    <row r="17" spans="1:14" s="114" customFormat="1" ht="16.3" customHeight="1">
      <c r="A17" s="111"/>
      <c r="B17" s="117">
        <f t="shared" si="0"/>
        <v>14</v>
      </c>
      <c r="C17" s="118" t="s">
        <v>36</v>
      </c>
      <c r="D17" s="119">
        <v>26.4</v>
      </c>
      <c r="E17" s="157">
        <v>15</v>
      </c>
      <c r="F17" s="120">
        <v>14</v>
      </c>
      <c r="G17" s="156">
        <v>29</v>
      </c>
      <c r="H17" s="117">
        <f t="shared" si="1"/>
        <v>14</v>
      </c>
      <c r="I17" s="118" t="s">
        <v>32</v>
      </c>
      <c r="J17" s="119">
        <v>26.2</v>
      </c>
      <c r="K17" s="157">
        <v>15</v>
      </c>
      <c r="L17" s="120">
        <v>15</v>
      </c>
      <c r="M17" s="156">
        <v>30</v>
      </c>
      <c r="N17" s="121"/>
    </row>
    <row r="18" spans="1:14" s="114" customFormat="1" ht="16.3" customHeight="1">
      <c r="A18" s="111"/>
      <c r="B18" s="117">
        <f t="shared" si="0"/>
        <v>15</v>
      </c>
      <c r="C18" s="118" t="s">
        <v>18</v>
      </c>
      <c r="D18" s="119">
        <v>26.7</v>
      </c>
      <c r="E18" s="157">
        <v>15</v>
      </c>
      <c r="F18" s="120">
        <v>14</v>
      </c>
      <c r="G18" s="156">
        <v>29</v>
      </c>
      <c r="H18" s="117">
        <f t="shared" si="1"/>
        <v>15</v>
      </c>
      <c r="I18" s="118" t="s">
        <v>61</v>
      </c>
      <c r="J18" s="119">
        <v>27.5</v>
      </c>
      <c r="K18" s="157">
        <v>16</v>
      </c>
      <c r="L18" s="120">
        <v>15</v>
      </c>
      <c r="M18" s="156">
        <v>31</v>
      </c>
      <c r="N18" s="121"/>
    </row>
    <row r="19" spans="1:14" s="114" customFormat="1" ht="16.3" customHeight="1">
      <c r="A19" s="111"/>
      <c r="B19" s="117">
        <f t="shared" si="0"/>
        <v>16</v>
      </c>
      <c r="C19" s="118" t="s">
        <v>37</v>
      </c>
      <c r="D19" s="119">
        <v>33</v>
      </c>
      <c r="E19" s="157">
        <v>19</v>
      </c>
      <c r="F19" s="120">
        <v>18</v>
      </c>
      <c r="G19" s="156">
        <v>36</v>
      </c>
      <c r="H19" s="117">
        <f t="shared" si="1"/>
        <v>16</v>
      </c>
      <c r="I19" s="118" t="s">
        <v>35</v>
      </c>
      <c r="J19" s="119">
        <v>28.5</v>
      </c>
      <c r="K19" s="157">
        <v>16</v>
      </c>
      <c r="L19" s="120">
        <v>16</v>
      </c>
      <c r="M19" s="156">
        <v>32</v>
      </c>
      <c r="N19" s="121"/>
    </row>
    <row r="20" spans="1:14" s="114" customFormat="1" ht="16.3" customHeight="1">
      <c r="A20" s="111"/>
      <c r="B20" s="117">
        <f t="shared" si="0"/>
        <v>17</v>
      </c>
      <c r="C20" s="118" t="s">
        <v>2</v>
      </c>
      <c r="D20" s="119">
        <v>35.5</v>
      </c>
      <c r="E20" s="157">
        <v>20</v>
      </c>
      <c r="F20" s="120">
        <v>19</v>
      </c>
      <c r="G20" s="156">
        <v>39</v>
      </c>
      <c r="H20" s="117">
        <f t="shared" si="1"/>
        <v>17</v>
      </c>
      <c r="I20" s="118" t="s">
        <v>12</v>
      </c>
      <c r="J20" s="119">
        <v>32.700000000000003</v>
      </c>
      <c r="K20" s="157">
        <v>19</v>
      </c>
      <c r="L20" s="120">
        <v>18</v>
      </c>
      <c r="M20" s="156">
        <v>37</v>
      </c>
      <c r="N20" s="121"/>
    </row>
    <row r="21" spans="1:14" s="114" customFormat="1" ht="16.3" customHeight="1">
      <c r="A21" s="111"/>
      <c r="B21" s="117">
        <f t="shared" si="0"/>
        <v>18</v>
      </c>
      <c r="C21" s="118" t="s">
        <v>39</v>
      </c>
      <c r="D21" s="119">
        <v>37</v>
      </c>
      <c r="E21" s="157">
        <v>21</v>
      </c>
      <c r="F21" s="120">
        <v>20</v>
      </c>
      <c r="G21" s="156">
        <v>40</v>
      </c>
      <c r="H21" s="117">
        <f t="shared" si="1"/>
        <v>18</v>
      </c>
      <c r="I21" s="118" t="s">
        <v>1</v>
      </c>
      <c r="J21" s="119">
        <v>33</v>
      </c>
      <c r="K21" s="157">
        <v>19</v>
      </c>
      <c r="L21" s="120">
        <v>18</v>
      </c>
      <c r="M21" s="156">
        <v>37</v>
      </c>
      <c r="N21" s="121"/>
    </row>
    <row r="22" spans="1:14" s="114" customFormat="1" ht="16.3" customHeight="1">
      <c r="A22" s="111"/>
      <c r="B22" s="117"/>
      <c r="C22" s="118"/>
      <c r="D22" s="119"/>
      <c r="E22" s="157"/>
      <c r="F22" s="120"/>
      <c r="G22" s="156"/>
      <c r="H22" s="117">
        <f t="shared" si="1"/>
        <v>19</v>
      </c>
      <c r="I22" s="118" t="s">
        <v>38</v>
      </c>
      <c r="J22" s="119">
        <v>36</v>
      </c>
      <c r="K22" s="157">
        <v>21</v>
      </c>
      <c r="L22" s="120">
        <v>20</v>
      </c>
      <c r="M22" s="156">
        <v>41</v>
      </c>
      <c r="N22" s="121"/>
    </row>
    <row r="23" spans="1:14" s="114" customFormat="1" ht="16.3" customHeight="1">
      <c r="A23" s="111"/>
      <c r="B23" s="117"/>
      <c r="C23" s="118"/>
      <c r="D23" s="119"/>
      <c r="E23" s="157"/>
      <c r="F23" s="120"/>
      <c r="G23" s="156"/>
      <c r="H23" s="117"/>
      <c r="I23" s="118"/>
      <c r="J23" s="119"/>
      <c r="K23" s="157"/>
      <c r="L23" s="120"/>
      <c r="M23" s="156"/>
      <c r="N23" s="111"/>
    </row>
    <row r="24" spans="1:14" s="114" customFormat="1" ht="16.3" customHeight="1">
      <c r="A24" s="115"/>
      <c r="B24" s="182" t="s">
        <v>65</v>
      </c>
      <c r="C24" s="122"/>
      <c r="D24" s="115"/>
      <c r="E24" s="115"/>
      <c r="F24" s="115"/>
      <c r="G24" s="115"/>
      <c r="H24" s="115"/>
      <c r="I24" s="122"/>
      <c r="J24" s="115"/>
      <c r="K24" s="115"/>
      <c r="L24" s="115"/>
      <c r="M24" s="115"/>
      <c r="N24" s="115"/>
    </row>
    <row r="25" spans="1:14" s="114" customFormat="1" ht="16.3" customHeight="1">
      <c r="A25" s="108"/>
      <c r="B25" s="108"/>
      <c r="C25" s="109"/>
      <c r="D25" s="108"/>
      <c r="E25" s="108"/>
      <c r="F25" s="108"/>
      <c r="G25" s="108"/>
      <c r="H25" s="108"/>
      <c r="I25" s="109"/>
      <c r="J25" s="108"/>
      <c r="K25" s="108"/>
      <c r="L25" s="108"/>
      <c r="M25" s="108"/>
      <c r="N25" s="108"/>
    </row>
    <row r="26" spans="1:14" s="114" customFormat="1" ht="16.3" customHeight="1">
      <c r="A26" s="108"/>
      <c r="B26" s="123"/>
      <c r="C26" s="124"/>
      <c r="D26" s="123"/>
      <c r="E26" s="123"/>
      <c r="F26" s="123"/>
      <c r="G26" s="123"/>
      <c r="H26" s="123"/>
      <c r="I26" s="124"/>
      <c r="J26" s="123"/>
      <c r="K26" s="123"/>
      <c r="L26" s="123"/>
      <c r="M26" s="123"/>
      <c r="N26" s="123"/>
    </row>
    <row r="27" spans="1:14" s="114" customFormat="1" ht="16.3" customHeight="1">
      <c r="A27" s="123"/>
      <c r="B27" s="123"/>
      <c r="C27" s="124"/>
      <c r="D27" s="123"/>
      <c r="E27" s="123"/>
      <c r="F27" s="123"/>
      <c r="G27" s="123"/>
      <c r="H27" s="123"/>
      <c r="I27" s="124"/>
      <c r="J27" s="123"/>
      <c r="K27" s="123"/>
      <c r="L27" s="123"/>
      <c r="M27" s="123"/>
      <c r="N27" s="123"/>
    </row>
    <row r="28" spans="1:14" s="114" customFormat="1" ht="16.3" customHeight="1">
      <c r="A28" s="110"/>
      <c r="B28" s="110"/>
      <c r="C28" s="125"/>
      <c r="D28" s="110"/>
      <c r="E28" s="110"/>
      <c r="F28" s="110"/>
      <c r="G28" s="123"/>
      <c r="H28" s="110"/>
      <c r="I28" s="125"/>
      <c r="J28" s="110"/>
      <c r="K28" s="110"/>
      <c r="L28" s="110"/>
      <c r="M28" s="110"/>
      <c r="N28" s="110"/>
    </row>
    <row r="29" spans="1:14" s="114" customFormat="1" ht="16.3" customHeight="1">
      <c r="A29" s="110"/>
      <c r="B29" s="110"/>
      <c r="C29" s="125"/>
      <c r="D29" s="110"/>
      <c r="E29" s="110"/>
      <c r="F29" s="110"/>
      <c r="G29" s="123"/>
      <c r="H29" s="110"/>
      <c r="I29" s="125"/>
      <c r="J29" s="110"/>
      <c r="K29" s="110"/>
      <c r="L29" s="110"/>
      <c r="M29" s="110"/>
      <c r="N29" s="110"/>
    </row>
    <row r="30" spans="1:14" s="114" customFormat="1" ht="16.3" customHeight="1">
      <c r="A30" s="110"/>
      <c r="B30" s="110"/>
      <c r="C30" s="125"/>
      <c r="D30" s="110"/>
      <c r="E30" s="110"/>
      <c r="F30" s="110"/>
      <c r="G30" s="123"/>
      <c r="H30" s="110"/>
      <c r="I30" s="125"/>
      <c r="J30" s="110"/>
      <c r="K30" s="110"/>
      <c r="L30" s="110"/>
      <c r="M30" s="110"/>
      <c r="N30" s="110"/>
    </row>
    <row r="31" spans="1:14" s="114" customFormat="1" ht="16.3" customHeight="1">
      <c r="A31" s="110"/>
      <c r="B31" s="110"/>
      <c r="C31" s="125"/>
      <c r="D31" s="110"/>
      <c r="E31" s="110"/>
      <c r="F31" s="110"/>
      <c r="G31" s="123"/>
      <c r="H31" s="110"/>
      <c r="I31" s="125"/>
      <c r="J31" s="110"/>
      <c r="K31" s="110"/>
      <c r="L31" s="110"/>
      <c r="M31" s="110"/>
      <c r="N31" s="110"/>
    </row>
    <row r="32" spans="1:14" s="114" customFormat="1" ht="16.3" customHeight="1">
      <c r="A32" s="110"/>
      <c r="B32" s="110"/>
      <c r="C32" s="125"/>
      <c r="D32" s="110"/>
      <c r="E32" s="110"/>
      <c r="F32" s="110"/>
      <c r="G32" s="123"/>
      <c r="H32" s="110"/>
      <c r="I32" s="125"/>
      <c r="J32" s="110"/>
      <c r="K32" s="110"/>
      <c r="L32" s="110"/>
      <c r="M32" s="110"/>
      <c r="N32" s="110"/>
    </row>
    <row r="33" ht="22.5" customHeight="1"/>
  </sheetData>
  <pageMargins left="0.70866141732283472" right="0.70866141732283472" top="0.78740157480314965" bottom="0.78740157480314965" header="0" footer="0"/>
  <pageSetup paperSize="9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7B842-82F9-4801-8065-37F1CD414CC7}">
  <dimension ref="A1"/>
  <sheetViews>
    <sheetView topLeftCell="AA1" zoomScale="145" zoomScaleNormal="145" workbookViewId="0">
      <selection activeCell="AI42" sqref="AI42"/>
    </sheetView>
  </sheetViews>
  <sheetFormatPr baseColWidth="10" defaultRowHeight="12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</vt:i4>
      </vt:variant>
    </vt:vector>
  </HeadingPairs>
  <TitlesOfParts>
    <vt:vector size="9" baseType="lpstr">
      <vt:lpstr>rudel golf -medal_9</vt:lpstr>
      <vt:lpstr>susiboys -medal_9</vt:lpstr>
      <vt:lpstr>rudel golf -medal_18</vt:lpstr>
      <vt:lpstr>rudel golf -scramble_18</vt:lpstr>
      <vt:lpstr>rudel golf - 2-er teams</vt:lpstr>
      <vt:lpstr>rudel golf - 4-er teams</vt:lpstr>
      <vt:lpstr>rudel golf chcp</vt:lpstr>
      <vt:lpstr>course hcp</vt:lpstr>
      <vt:lpstr>'rudel golf chcp'!Druckbereich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Felice</dc:creator>
  <cp:lastModifiedBy>Felice</cp:lastModifiedBy>
  <dcterms:created xsi:type="dcterms:W3CDTF">2021-04-09T16:58:26Z</dcterms:created>
  <dcterms:modified xsi:type="dcterms:W3CDTF">2021-11-21T17:02:40Z</dcterms:modified>
</cp:coreProperties>
</file>